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F:\Agriculture\NRCS EPA Chesapeake Bay Funding Coordination Call_Date TBD\NRCS-EPA Teams\Ag Conservation Funding Team\Final Report and Attachments\CBP Ag Workgroup March 18 2021\"/>
    </mc:Choice>
  </mc:AlternateContent>
  <xr:revisionPtr revIDLastSave="0" documentId="13_ncr:1_{9A9F912B-6087-4855-8179-DE1606EF3CA6}" xr6:coauthVersionLast="45" xr6:coauthVersionMax="45" xr10:uidLastSave="{00000000-0000-0000-0000-000000000000}"/>
  <bookViews>
    <workbookView xWindow="-110" yWindow="-110" windowWidth="19420" windowHeight="10420" xr2:uid="{92EB0AF6-95BA-43FB-B6C9-04E59A8D279A}"/>
  </bookViews>
  <sheets>
    <sheet name="About" sheetId="13" r:id="rId1"/>
    <sheet name="MD" sheetId="2" r:id="rId2"/>
    <sheet name="DE" sheetId="1" r:id="rId3"/>
    <sheet name="NY" sheetId="3" r:id="rId4"/>
    <sheet name="PA" sheetId="4" r:id="rId5"/>
    <sheet name="VA" sheetId="5" r:id="rId6"/>
    <sheet name="WV" sheetId="6" r:id="rId7"/>
    <sheet name="MD-TA" sheetId="7" r:id="rId8"/>
    <sheet name="DE-TA" sheetId="8" r:id="rId9"/>
    <sheet name="NY-TA" sheetId="9" r:id="rId10"/>
    <sheet name="PA-TA" sheetId="10" r:id="rId11"/>
    <sheet name="VA-TA" sheetId="12" r:id="rId12"/>
    <sheet name="WV-TA" sheetId="11" r:id="rId13"/>
  </sheets>
  <definedNames>
    <definedName name="_xlnm._FilterDatabase" localSheetId="4" hidden="1">PA!$A$1:$G$17</definedName>
    <definedName name="_xlnm._FilterDatabase" localSheetId="10" hidden="1">'PA-TA'!$A$1:$G$13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2" l="1"/>
  <c r="G5" i="10" l="1"/>
</calcChain>
</file>

<file path=xl/sharedStrings.xml><?xml version="1.0" encoding="utf-8"?>
<sst xmlns="http://schemas.openxmlformats.org/spreadsheetml/2006/main" count="841" uniqueCount="420">
  <si>
    <t xml:space="preserve">Program </t>
  </si>
  <si>
    <t>Entity Funded</t>
  </si>
  <si>
    <t>Year of Grant</t>
  </si>
  <si>
    <t>Project Objectives</t>
  </si>
  <si>
    <t>Geographic Scope</t>
  </si>
  <si>
    <t>Project Name</t>
  </si>
  <si>
    <t>Funds Given</t>
  </si>
  <si>
    <t>State CIG</t>
  </si>
  <si>
    <t>Audubon Society</t>
  </si>
  <si>
    <t>Develop guidance for addressing the needs of songbirds</t>
  </si>
  <si>
    <t>Western PA and Western Chesapeake Watershed</t>
  </si>
  <si>
    <t>Bradford County Conservation District</t>
  </si>
  <si>
    <t>Forest Restoration for PA Birds</t>
  </si>
  <si>
    <t>High-Boy Cover Crop Interseeder</t>
  </si>
  <si>
    <t xml:space="preserve">Pay for Labor to Test, Maintain, &amp; Promote High Boy </t>
  </si>
  <si>
    <t>Bradford County</t>
  </si>
  <si>
    <t>CBW CIG</t>
  </si>
  <si>
    <t>Alliance for the Chesapeake Bay</t>
  </si>
  <si>
    <t>Dairy-lead Healthy Streams Initiative:  A Lancaster County Demonstration</t>
  </si>
  <si>
    <t>Turkey Hill Dairy Coop: Outreach, Plans</t>
  </si>
  <si>
    <t>Lancaster County</t>
  </si>
  <si>
    <t>Innovative Cattle Heavy Use Area Protection Using Wood Chip Surface</t>
  </si>
  <si>
    <t>Create and Demo Wood Chip HUA, monitor results</t>
  </si>
  <si>
    <t>American Farmland Trust</t>
  </si>
  <si>
    <t>Women Landowners for Conservation and Water Quality in Pennsylvania</t>
  </si>
  <si>
    <t>Stakeholder sessions on agriculture, outreach about USDA, Feedback from stakeholders</t>
  </si>
  <si>
    <t>Adams, Dauphin, Lebanon, Perry and York Counties</t>
  </si>
  <si>
    <t>Penn State University</t>
  </si>
  <si>
    <t>Retrofitting the Roadside Ditch Network to Treat Nitrogen form Ag Runoff using Woodchip Bioreactors</t>
  </si>
  <si>
    <t>Use of Bioreactors and Monitoring Effectiveness in ag setting</t>
  </si>
  <si>
    <t>Water Science Insitute</t>
  </si>
  <si>
    <t>Mapping Depth of Legacy Sediments and Identifying Priority Sites</t>
  </si>
  <si>
    <t>Lancaster, Adams, Cumberland, Dauphin, Franklin, Lebanon, and York Counties</t>
  </si>
  <si>
    <t>Reducing Air Emissions form On-Farm Poultry Houses</t>
  </si>
  <si>
    <t>Testing Emissions from On-Farm Incinerators</t>
  </si>
  <si>
    <t>Lancaster and Snyder Counties</t>
  </si>
  <si>
    <t>Legacy Sediment 2.0:  Enhance Mapping and Decision Support Tool</t>
  </si>
  <si>
    <t>RCPP</t>
  </si>
  <si>
    <t>Sustainable Chesapeake</t>
  </si>
  <si>
    <t>Chester County Conservation District</t>
  </si>
  <si>
    <t>CCCD Partnership for Chesapeake Bay Water Quality</t>
  </si>
  <si>
    <t>PA Dept of Ag</t>
  </si>
  <si>
    <t>Implementing Conservation Practices and CNMPs on Preserved Farms</t>
  </si>
  <si>
    <t>Address water quality resource concerns by implementing conservation practices in project area</t>
  </si>
  <si>
    <t>Address water quality resource concerns with  conservation practices on preserved farms</t>
  </si>
  <si>
    <t>Adams, Cumberland, Dauphin,  Perry and York Counties</t>
  </si>
  <si>
    <t>CIG-On Farm</t>
  </si>
  <si>
    <t>University of MD</t>
  </si>
  <si>
    <t>A solution-based evaluation of barriers to farmer adoption of in-season nitrogen decision support</t>
  </si>
  <si>
    <t>DE, MD, PA</t>
  </si>
  <si>
    <t>Evaluating barriers to adoption</t>
  </si>
  <si>
    <t>NFWF</t>
  </si>
  <si>
    <t>Soil Health Demo</t>
  </si>
  <si>
    <t>Measuring Outcomes of Holistic Soil Health Management-A case study from a corporate supply chain</t>
  </si>
  <si>
    <t>PA and non-Bay states</t>
  </si>
  <si>
    <t>National CIG</t>
  </si>
  <si>
    <t>Spectrally-Selective Solar Films for Ooperational Engery Conservation of Urban Greenhouses</t>
  </si>
  <si>
    <t>Demo and testing of solar films</t>
  </si>
  <si>
    <t>American Forest Foundation</t>
  </si>
  <si>
    <t>Piloting the Family Forest Carbon Program in the Central Appalachian Region</t>
  </si>
  <si>
    <t>MD, VA, PA, WV</t>
  </si>
  <si>
    <t>PA Association of Sustainable Ag</t>
  </si>
  <si>
    <t>Setting and Exceeding Community Benchmarks for Soil Health</t>
  </si>
  <si>
    <t>Empower citizen-science with farmers using tools to assess soil health, set management goals and track progress</t>
  </si>
  <si>
    <t>PA and OH</t>
  </si>
  <si>
    <t>Pilot an innovative accounting system to unlock carbon markets</t>
  </si>
  <si>
    <t>University of  Wisconsin</t>
  </si>
  <si>
    <t>Organic Agriculture Systems</t>
  </si>
  <si>
    <t>Explore and demonstrate which innovations in cover crop selection, planting date, roller type, planter modications, and termination methods lead to the most successful outcome for no-till organic</t>
  </si>
  <si>
    <t>IA, PA, WI</t>
  </si>
  <si>
    <t>Maryland Department of Ag</t>
  </si>
  <si>
    <t>Taking soil health in Maryland to the next level</t>
  </si>
  <si>
    <t>Enhance soil health and improve air quatilty and water quality</t>
  </si>
  <si>
    <t>MD</t>
  </si>
  <si>
    <t>Chesapeake Bay Farm Stewardship and Preservation</t>
  </si>
  <si>
    <t>Accelerate the adoption of precision nutrient management and soil health practices.</t>
  </si>
  <si>
    <t>DE, MD, VA</t>
  </si>
  <si>
    <t>Chesapeake Bay Foundation</t>
  </si>
  <si>
    <t>Improving soil ecosystem health to benefit the farm bottom line &amp; water quality</t>
  </si>
  <si>
    <t>Evaluate soil ammendment mixture inputs to improve the soil ecosystem.</t>
  </si>
  <si>
    <t>ShoreRivers Inc.</t>
  </si>
  <si>
    <t>Assessment of drainage tile riser replacement options to reduce sediment and nutrient loss from farmed depression</t>
  </si>
  <si>
    <t>Compare traditional method of draining closed depressions to innovative dense tile systems</t>
  </si>
  <si>
    <t xml:space="preserve">Sussex Conservation District </t>
  </si>
  <si>
    <t>Protecting DE Bay and Inland Bays with Cover Crops</t>
  </si>
  <si>
    <t xml:space="preserve">DE - Sussex County </t>
  </si>
  <si>
    <t xml:space="preserve">RCPP </t>
  </si>
  <si>
    <t>Sustainable Chesapeake Agreement for Cover Crops</t>
  </si>
  <si>
    <t xml:space="preserve">Implementing Cover Crops to Improve Water Quality and Soil Health in Sussex County </t>
  </si>
  <si>
    <t>Implementing Cover Crops to Improve Water quality and Soil Quality Degradation</t>
  </si>
  <si>
    <t>Watershed Agricultural Council</t>
  </si>
  <si>
    <t>East of Hudson Watershed Water Supply Protection</t>
  </si>
  <si>
    <t>NY -</t>
  </si>
  <si>
    <t>Implementing Conservation practices to address Water Quality degradation</t>
  </si>
  <si>
    <t>NY CIG</t>
  </si>
  <si>
    <t>The Nature Conservancy</t>
  </si>
  <si>
    <t>Finger Lakes Soil Health Behavior Systems Analysis Project</t>
  </si>
  <si>
    <t>NY - finger lakes watershed</t>
  </si>
  <si>
    <t>Identifying drivers of farmer behavior and then use them to recommend strategies that will get more farmers to implement soil health practices.</t>
  </si>
  <si>
    <t>CIG - On Farm</t>
  </si>
  <si>
    <t>National Fish and Wildlife Foundation</t>
  </si>
  <si>
    <t>NY is not the lead state. IN, MI, OH, NY, PA, TX, NM, KS, NE, ID, UT</t>
  </si>
  <si>
    <t>West Virginia Agricultural Land Protection Authority</t>
  </si>
  <si>
    <t xml:space="preserve">The objective is to establish a partnership framework for cooperation between NRCS and WV ALPA on the necessary activities required in order to close RCPP ALE conservation easements according to the donor program—the Agricultural Conservation Easement Program, Agricultural Land Easements (ACEP ALE)—policies, rules, and guidelines set forth at both the National and State levels. </t>
  </si>
  <si>
    <t>WV Soil Health Partnership</t>
  </si>
  <si>
    <t>TA - $20,000 FA - $950,000</t>
  </si>
  <si>
    <t>Greenbrier, Eastern and Potomac Conservation Districts.  Eight of the counties are within the Chesapeake Bay drainage</t>
  </si>
  <si>
    <t>To accelerate the adoption of precision nutrient management and soil health practices.</t>
  </si>
  <si>
    <t>Virginia Polytechnic Institute and State University</t>
  </si>
  <si>
    <t>Bee-Friendly Beef: Integrating Native Wildflowers into Southeastern Grazing Systems</t>
  </si>
  <si>
    <t>University of Kentucky</t>
  </si>
  <si>
    <t>Ecological and Economic Benefits of resource Conservation on Horse Farms</t>
  </si>
  <si>
    <t>Appalachian Sustainable Development</t>
  </si>
  <si>
    <t>Increasing Landscape-Scale Adoption of Agroforestry Systems in Central Appalachia through Market-Based Incentives</t>
  </si>
  <si>
    <t>To explore the use of pollinator-friendly plant species in grazing systems.</t>
  </si>
  <si>
    <t>To create a transferable economic incentive system and conserve threatened forest ecosystems using market-based incentives to help forest owners pilot the alley cropping of high value forest botanicals.</t>
  </si>
  <si>
    <t>To monitor and analyze the ecological and economic effects of horse farmers that participated in NRCS’s Regional Conservation Partnership Program (RCPP).</t>
  </si>
  <si>
    <t>Northern Neck of the Chesapeake Bay</t>
  </si>
  <si>
    <t>Virginia Dare Soil &amp; Water Conservation District</t>
  </si>
  <si>
    <t xml:space="preserve">to assist growers working in the unique soil environment of far southeast Virginia in improving their crop production methods, yields, and ultimately their soil management, husbandry, and conservation.  </t>
  </si>
  <si>
    <t>Southeast Virginia Farmers 20/20 Club: Innovative Motivation in Conservation through Collaboration, Education and Implementation</t>
  </si>
  <si>
    <t>Cities of Chesapeake and Virginia Beach</t>
  </si>
  <si>
    <t>University of Virginia</t>
  </si>
  <si>
    <t>To demonstrate drone-based hyperspectral sensing technology for identification and mapping of invasive species</t>
  </si>
  <si>
    <t>Virginia State University</t>
  </si>
  <si>
    <t>To demonstrate the economic and environmental benefits of using an environmentally controlled high tunnel production system</t>
  </si>
  <si>
    <t>6 locations in Virginia; 2 each in Ridge and Valley, Piedmont and Coastal Plain</t>
  </si>
  <si>
    <t xml:space="preserve">Locations in Caroline, Orange, and Rappahannock Counties as well as ARECs in Raphine and Warrenton. </t>
  </si>
  <si>
    <t>To demonstrate added value to producers and the environment by converting tall fescue pastures to native warm season grass pastures to close in the gap of summer forage production.</t>
  </si>
  <si>
    <t>New Kent County (one location) Others are not in the Ches. Bay</t>
  </si>
  <si>
    <t>Management of Cove Crops at termination: How do Species Biomass and Termination Method affect Early Season Weed Control?</t>
  </si>
  <si>
    <t>To Demonstrate and evaluate how cover crop management at termination influences early season weed control</t>
  </si>
  <si>
    <t>Multistate: TN, VA (Virginia sites include locations in the counties of Augusta, Frederick, Fauquier, Albemarle and Greene)</t>
  </si>
  <si>
    <t>Blandy Experimental Farm, Boyce, VA                         (Blue Ridge Mountains)</t>
  </si>
  <si>
    <t>Multistate: KY, VA  (Possible Chesapeake Bay location) Virginia location is near Blackstone/Nottoway County (partially in the Chesapeake Bay)</t>
  </si>
  <si>
    <t>Multi-State: MD, VA, PA, WV (Virginia Counties within the Chesapeake Bay include: Frederick, Clarke, Loudoun, Fairfax, Shenandoah, Warren, Fauquier, Prince William, Stafford, Rappahannock, Page, Rockingham, Orange, Madison, Greene, Culpeper, Augusta, highland, Bath, Rockbridge, Albemarle, Nelson, Amherst, Alleghany, Botetourt, Bedford, Craig, parts of Giles and Montgomery)</t>
  </si>
  <si>
    <t>Accelerating Soil Health Adoption by Quantifying Economic and Environmental Outcomes &amp; Overcoming Barriers on Rented Lands</t>
  </si>
  <si>
    <t xml:space="preserve">To accelerate adoption of Soil Health Management Systems (SHMS) on land farmers either rent or own. </t>
  </si>
  <si>
    <t>Multi State: DE, MD, VA (Virginia location includes Counties of Fairfax, Prince William, Fauquier, Rappahannock, Culpeper, Madison, Greene, Orange, Spotsylvania, Stafford, Caroline, King George, Westmoreland, Northumberland, Lancaster, Richmond, Essex, King &amp; Queen, Middlesex, King William, Hanover, Henrico, Charles City, New Kent, James City, Gloucester, York, Matthews, Portsmouth, Norfolk, and parts of Eastern Shore, Surry, Isle of Wight, Chesapeake, and Virginia Beach)</t>
  </si>
  <si>
    <t>Using Drone-Based Hyperspectral Imagery to Map Individual Species of Invasive Plants in the Northern Blue Ridge Mountains of Virginia</t>
  </si>
  <si>
    <t>High Tunnel Production Technologies: Environmentally Friendly and Profitable Alternative Production Methods for Small Farmers</t>
  </si>
  <si>
    <t>Actual Location of High Tunnel is Petersburg, VA.  Project will be offered both in and out of the Chesapeake Bay area.</t>
  </si>
  <si>
    <t>Using Soil-Test biological Activity to Quantify Soil Health and Estimate Crop Response to Applied Nitrogen</t>
  </si>
  <si>
    <t>To assess the extent to which innovative soil testing for biological activity can be used to gauge soil health improvements as well as nitrogen efficiency/accuracy</t>
  </si>
  <si>
    <t>Demonstrating Conversion of Tall Fescue to Native Warm Season Grass pastures for Greater Livestock Performance and Better Environmental Outcomes</t>
  </si>
  <si>
    <t>Virginia Counties of Alleghany, Bath, Botetourt, Highland, Rockingham, and part of Montgomery</t>
  </si>
  <si>
    <t>Demonstrating an Innovative Commercial-Scale Roller Crimper for High Biomass Cover Crop</t>
  </si>
  <si>
    <t>To have a 30-foot roller crimper build and demonstrate on farms in the Northern Neck of VA to evaluate agronomic performance for yield, weed suppression, moisture retention, and reduced soil temperature.</t>
  </si>
  <si>
    <t>Multi State: CA, IL, OH, NY, VA (Virginia location appears to be Northwest of Farmville, in the Bay).</t>
  </si>
  <si>
    <t>PA Department of Agriculture</t>
  </si>
  <si>
    <t>Berks County Conservation District</t>
  </si>
  <si>
    <t>Kittatiny Ridge Conservation Landscape</t>
  </si>
  <si>
    <t>Ag BMP Implementation in the Chesapeake Bay</t>
  </si>
  <si>
    <t>Buffalo Creek Watershed Conservation Alliance</t>
  </si>
  <si>
    <t>Implementing Conservation Practices and CNMPs on PA Preserved Farms</t>
  </si>
  <si>
    <t>Audubon Society of Western Pennsylvania</t>
  </si>
  <si>
    <t>Four state agencies and five conservancies will work together to permanently conserve the Kittatinny Ridge landscape</t>
  </si>
  <si>
    <t>Partners will address resource concerns on agricultural operations in subwatersheds of the Chesapeake Bay in Berks County</t>
  </si>
  <si>
    <t>The Alliance will conduct land management planning, implement conservation practices, and purchase easements to support a long-term goal of de-listing the watershed</t>
  </si>
  <si>
    <t>Address water quality resource concerns by implementing conservation practices in the Chesapeake Bay portion of Chester County.</t>
  </si>
  <si>
    <t>Address water quality resource concerns by implementing conservation practices on Pennsyvania Preserved Farms.</t>
  </si>
  <si>
    <t>Chesapeake Bay watershed area in Chester county PA</t>
  </si>
  <si>
    <t>Chesapeake Bay portion of the Kittatiny Ridge</t>
  </si>
  <si>
    <t>Chesapeake Bay portion of Berks County</t>
  </si>
  <si>
    <t>Buffalo Creek Watershed in Armstrong, Allegheny, and Butler Counties</t>
  </si>
  <si>
    <t>Six counties in the lower Chesapeake Bay watershed (Franklin, Adams, York, Cumberland,Perry, and Dauphin Counties)</t>
  </si>
  <si>
    <t>RCPP-proposal</t>
  </si>
  <si>
    <t>Cacapon and Lost Rivers Land Trust</t>
  </si>
  <si>
    <t>Family Forest Carbon Program</t>
  </si>
  <si>
    <t>Collborative Landowner Engagement and Restoration</t>
  </si>
  <si>
    <t>carbon sequestration</t>
  </si>
  <si>
    <t>conservation easements</t>
  </si>
  <si>
    <t>PA, WV, West.MD</t>
  </si>
  <si>
    <t>Hard, Hampshire, Morgan</t>
  </si>
  <si>
    <t>not funded yet</t>
  </si>
  <si>
    <t>Program</t>
  </si>
  <si>
    <t>PA Grazing Coalition</t>
  </si>
  <si>
    <t>Penn State Extension</t>
  </si>
  <si>
    <t>PA Association of Conservation Districts</t>
  </si>
  <si>
    <t>National Association of Conservation Districts</t>
  </si>
  <si>
    <t>USGS</t>
  </si>
  <si>
    <t xml:space="preserve">This project will carry out and monitor the effects of the NRCS Watershed Flood Prevention and Operations Program (PL-566) and the Environmental Quality Incentives Program (EQIP), that will be used to remove legacy sediments created by colonial mill dams and in the Chiques Creek Watershed.  </t>
  </si>
  <si>
    <t>Water Quality Monitoring and Modeling in Chiques Creek WS Lancaster County PA</t>
  </si>
  <si>
    <t>Lancaster County, PA</t>
  </si>
  <si>
    <t>2017-2020</t>
  </si>
  <si>
    <t>2017- 2020</t>
  </si>
  <si>
    <t>Capital RC&amp;D</t>
  </si>
  <si>
    <t>Community Partners RC&amp;D</t>
  </si>
  <si>
    <t>NOWCC</t>
  </si>
  <si>
    <t>Penn Soil RC&amp;D</t>
  </si>
  <si>
    <t>Pocono RC&amp;D</t>
  </si>
  <si>
    <t>Pheasants Forever</t>
  </si>
  <si>
    <t>Conservation Technical Assistance</t>
  </si>
  <si>
    <t>CREP Technical Assistance</t>
  </si>
  <si>
    <t>Technical Assistance for CREP</t>
  </si>
  <si>
    <t>Grazing Technical Assistance</t>
  </si>
  <si>
    <t>Conservation Technical Assistance for Grazing</t>
  </si>
  <si>
    <t xml:space="preserve">Provides training and technical assistance to landowners for development and implementation of grazing plans </t>
  </si>
  <si>
    <t>Equine Technical Assistance</t>
  </si>
  <si>
    <t>Conservation Technical Assistance for Equine Operations</t>
  </si>
  <si>
    <t>Provides training and technical assistance for equine operations</t>
  </si>
  <si>
    <t>Conservation Technical Assistance, Engineering Technical Assistance and Conservation Planning and Technical Training</t>
  </si>
  <si>
    <t>Conservation Planning and Technical Assistance</t>
  </si>
  <si>
    <t>Provides cost-share to conservation districts for employees to provide additional conservation planning and conservation technical assistance</t>
  </si>
  <si>
    <t>Technical Assistance for WRE Bog Turtle Restorations and Pollinator Conservation Planning</t>
  </si>
  <si>
    <t>Provides funding to FWS to assist NRCS with restorations of known WRE Bog Turtle sites and for conservation planning technical guidance for pollinator conservation practices for select pollinator species</t>
  </si>
  <si>
    <t>WRE/EQIP</t>
  </si>
  <si>
    <t xml:space="preserve">Cost-shares 19 conservation district employees to provide additional technical assistance, cost-share with PA DEP to employ additional engineers and engineering technicians to provide additional engineering technical assistance, and to provide cost-share with the PA State Conservation Commission for conservation planning training and two state-level technical training boot camps </t>
  </si>
  <si>
    <t>Funds 24 staff positions to provide conservation technical assistance such as conservation planning, conservation technical work to implement conservation practices, and engineering techncial assistance.</t>
  </si>
  <si>
    <t>Funds 4 staff positions to provide conservation technical assistance such as conservation planning, conservation technical work to implement conservation practices, and engineering techncial assistance.</t>
  </si>
  <si>
    <t>Funds 16 staff positions to provide conservation technical assistance such as conservation planning, conservation technical work to implement conservation practices, and engineering techncial assistance.</t>
  </si>
  <si>
    <t>Funds 8 staff positions to provide conservation technical assistance such as conservation planning, conservation technical work to implement conservation practices, and engineering techncial assistance.</t>
  </si>
  <si>
    <t>PA Chesapeake Bay Watershed</t>
  </si>
  <si>
    <t>US Fish and Wildlife Service</t>
  </si>
  <si>
    <t>Chesapeake Bay Watersed Portion of Chester County</t>
  </si>
  <si>
    <t>Cost-Shares 6 FTEs to provide technical assistance to landowners for NRCS field office for status reviews, re-enrollments, and new enrollments for CREP</t>
  </si>
  <si>
    <t>Funds 7 FTEs to provide technical assistance to landowners for NRCS field office for status reviews, re-enrollments, and new enrollments for CREP</t>
  </si>
  <si>
    <t>Special Project</t>
  </si>
  <si>
    <t>Information to be provided by NHQ</t>
  </si>
  <si>
    <t>PA Bog Turtle Counties and PA Chesapeake Bay Watershed</t>
  </si>
  <si>
    <t>CRP</t>
  </si>
  <si>
    <t>Delaware County SWCD</t>
  </si>
  <si>
    <t>CRP/CREP  Application and Technical Assistance</t>
  </si>
  <si>
    <t>Delaware County Upper Susquehanna (CB)</t>
  </si>
  <si>
    <t>3 Year agreement</t>
  </si>
  <si>
    <t>Otsego County SWCD</t>
  </si>
  <si>
    <t xml:space="preserve">Otsego County </t>
  </si>
  <si>
    <t>WRP</t>
  </si>
  <si>
    <t>WRP Monitoring</t>
  </si>
  <si>
    <t>WRP monitoring</t>
  </si>
  <si>
    <t>EQIP</t>
  </si>
  <si>
    <t>Tioga County SWCD</t>
  </si>
  <si>
    <t>EQIP Implementation</t>
  </si>
  <si>
    <t>EQIP engineering assistance and project implementation assistance</t>
  </si>
  <si>
    <t>Upper Susquehanna Region (CB) NY Counties</t>
  </si>
  <si>
    <t>1 Year Agreement</t>
  </si>
  <si>
    <t>EQIP / CTA</t>
  </si>
  <si>
    <t>Engineering Assistance</t>
  </si>
  <si>
    <t>Engineering assistance with CTA and EQIP projects</t>
  </si>
  <si>
    <t>3 Year Agreement</t>
  </si>
  <si>
    <t>EQIP  TA</t>
  </si>
  <si>
    <t>Department of Game &amp; Inland Fisheries</t>
  </si>
  <si>
    <t>TA on Wildlife Practices - PLBs</t>
  </si>
  <si>
    <t>Provide Technical Assistance</t>
  </si>
  <si>
    <t>State-wide</t>
  </si>
  <si>
    <t>EQIP TA</t>
  </si>
  <si>
    <t>CTA  TA</t>
  </si>
  <si>
    <t>Department of Forestry</t>
  </si>
  <si>
    <t>Forestry Expertise</t>
  </si>
  <si>
    <t>CSTP  TA</t>
  </si>
  <si>
    <t>Liaison Position</t>
  </si>
  <si>
    <t xml:space="preserve">This agreement is to provide partner support and funding for a shared forestry liaison position which benefits each agency in providing coordination with quality technical assistance with the planning and implementation of forestry practices in programs administered by NRCS and the Virginia DOF.   </t>
  </si>
  <si>
    <t>National Older Workers Career Center</t>
  </si>
  <si>
    <t>Employment of Persons over 55 years of age.</t>
  </si>
  <si>
    <t xml:space="preserve">Technical Assistance Support  </t>
  </si>
  <si>
    <t>Wildlife Expertise</t>
  </si>
  <si>
    <t>Virginia Tech - Conservation Mgmt Institute</t>
  </si>
  <si>
    <t>Implementing Habitat Improvements</t>
  </si>
  <si>
    <t>Contribute to salary needs to hire and support a stream engineer for WLFW-Hellbender</t>
  </si>
  <si>
    <t>SW Virginia</t>
  </si>
  <si>
    <t>SWRP TA</t>
  </si>
  <si>
    <t>Mountain Castles SWCD</t>
  </si>
  <si>
    <t>John's Creek Dam Rehabilitation</t>
  </si>
  <si>
    <t>Prepare a plan for rehabilitation of John's Creek Dam</t>
  </si>
  <si>
    <t>Craig County, Virginia</t>
  </si>
  <si>
    <t>Troy University</t>
  </si>
  <si>
    <t>Developing Laser to locate Cultural Resource Sites</t>
  </si>
  <si>
    <t>Develop GIS based Tool to:  ID High probability Archaeological sites</t>
  </si>
  <si>
    <t>Support field implementation of WLFW-Hellbender through engineering technical support.</t>
  </si>
  <si>
    <t>Quail Forever WLFW</t>
  </si>
  <si>
    <t>WLFW Positions</t>
  </si>
  <si>
    <t>Add partner biologists for WLFW-Bobwhite to assist NRCS field offices in VA</t>
  </si>
  <si>
    <t>WPFP TA</t>
  </si>
  <si>
    <t>Rivanna Water and Sewer Authority</t>
  </si>
  <si>
    <t>Rehabilitation Plan for Beaver Creek Dam</t>
  </si>
  <si>
    <t>Prepare a plan for rehabilitation of Beaver Creek Dam No. 1</t>
  </si>
  <si>
    <t>Albemarle County, Virginia</t>
  </si>
  <si>
    <t>Virginia Tech</t>
  </si>
  <si>
    <t>NRCS OPD &amp; VA Tech Staffing Strategies</t>
  </si>
  <si>
    <t>Enhance conservation agronomy staff and TA capacity</t>
  </si>
  <si>
    <t xml:space="preserve">Notes: </t>
  </si>
  <si>
    <t>Does not include RCPP per instructions.</t>
  </si>
  <si>
    <t>Includes TA only per instructions.</t>
  </si>
  <si>
    <t>Year 2020 agreements have been committed, but not yet oligated as of 8/10/2020.</t>
  </si>
  <si>
    <t>ACEP</t>
  </si>
  <si>
    <t xml:space="preserve">West Virginia University Research Corporation </t>
  </si>
  <si>
    <t xml:space="preserve">Improve efficiency and delivery of Farm Bill Easement Programs by facilitating the acquisition of conservation easements. </t>
  </si>
  <si>
    <t>Due diligence reviews of Farm Bill Easement applications</t>
  </si>
  <si>
    <t>State wide</t>
  </si>
  <si>
    <t>ACES</t>
  </si>
  <si>
    <t>1,910,000.00 * 650,000.00 not yet processed by GAD</t>
  </si>
  <si>
    <t>Northern Panhandle Conservation District</t>
  </si>
  <si>
    <t>Cost share of Soil Conservationist position</t>
  </si>
  <si>
    <t xml:space="preserve">a)  Provide Technical Assistance to farmers, landowners, and others that conserve, maintain and improve natural resources.  b)   Develop and implement conservation plans for agricultural producers to comply with Resource Management System Plans, HEL, Pollinator Enhancement, AMA and CNMPs.  c)  Provide community outreach to educate the public, including your and adults about conservation programs and opportunities. d) Enlighten potential cooperators about NRCS services and resources provided. </t>
  </si>
  <si>
    <t xml:space="preserve">Brooke, Hancock, Marshall, Ohio, Pleasants, Tyler and Wetzel Counties in WV. </t>
  </si>
  <si>
    <t>Tygarts Valley Conservation District</t>
  </si>
  <si>
    <t>a)  Provide conservation  Technical Assistance to farmers, landowners, and others that conserve, maintain and improve natural resources.  b)  Development and implement conservation plans for agricultural producers to comply with Resource Management System Plans, HEL, Pollinator Enhancement, AMA and CNMP.  c) Enlighten potential cooperators about services and resources provided.</t>
  </si>
  <si>
    <t>Barbour, Taylor, Upshur, Randolph and Tucker Counties in WV.</t>
  </si>
  <si>
    <t>CTA</t>
  </si>
  <si>
    <t>West Virginia Department of Agriculture</t>
  </si>
  <si>
    <t>Horticulturalist/High Tunnel Specialist</t>
  </si>
  <si>
    <t>a)  Provide ongoing technical assistnace and development of conservation plans to address resource concerns of produce farmers. b)  Provide education and outreach opportunities of conservation practices and programs. c)  Provide optional water analysis and a tool for farmers to make informed decisions and sirs assessments associated with varying irrigation systems/water sources</t>
  </si>
  <si>
    <t>Boone, Cabell, Kanawha, Lincoln, Logan, Mingo and Wayne Counties in WV</t>
  </si>
  <si>
    <t>CTA &amp; EQIP</t>
  </si>
  <si>
    <t>West Virginia Conservation Agency</t>
  </si>
  <si>
    <t xml:space="preserve">a) Assist with coordination of existing dam rehab planning and waterhed planning for new projects.  b)  Review EWP repair designs.  c)  Dam Safety activities.  d)Assist with operation, maintenance, and repair of existing dams as needed.  e) Coordinate with Dam Safety to identify and address maintenance needs and operational issues.  f)  Assist with prioritization of necessary repairs to existing dams. g) Prepare drawings, designs, quality assurance plans, and construction packages for repairs of existing dams. h) Coordinate required engineering services. i) Conduct inspections of existing dams. j) Perform surveys within identified project areas. k) Provide technical assistance in planning, design, and construction of agriculture conservation practices requiring engineering assistance. l)
Participate in site investigations as needed.
m) Prepare and or review designs, both preliminary and final drawings, for engineered agriculture conservation practices. </t>
  </si>
  <si>
    <t>Friends of the Cheat Inc.</t>
  </si>
  <si>
    <t>Provide assistance to improve landowner and producer relationships and resources of key sub watershed of the Cheat River.</t>
  </si>
  <si>
    <t xml:space="preserve">a)  •	Work with the NRCS and local Conservation Districts to complete an assessment of sub watersheds at the HUC12 level in the Big Sandy Creek (HUC10 0502000406), Upper Cheat (HUC10 0502000405), and Lower Cheat (HUC10 0502000404) watersheds for prioritization of riparian restoration.  The assessment would analyze spatial and tabular data to prioritize watersheds to assess each sub watershed’s current conditions, likelihood of water quality improvement, and landowner/producer partnership interest.  b)  Build relationships with landowners and producers to make improvements on riparian lands.  c)  •	Prioritization plan and rubric which can be replicated/modified for other watersheds/groups.  d)  •	Restore a minimum of 90 acres of critical riparian habitat through riparian plantings utilizing NRCS Best Management Practices (BMPs) with FOTG, practice standards and specifications as well as local District Conservationist (DC) expertise.  FOC will work with DCs and conservation districts to promote and direct services for additional BMPs such as riparian fencing, alternative water production for livestock, and other conservation needs, adjacent to the riparian areas being established and/or within these identified sub-watersheds.  e)  •	Post-Success and Restoration plan and rubric that can be modified and/or replicated for other watersheds/groups. </t>
  </si>
  <si>
    <t>Preston County, WV</t>
  </si>
  <si>
    <t>Western Conservation District</t>
  </si>
  <si>
    <t>Leverage resources to increase applied conservation (cost share Soil Conservationist or similar postion)</t>
  </si>
  <si>
    <t>a)  Provide conservation technical assistance to farmers, landowners, and others that conserve, maintain and improve natural resources. Expand technical assistance to higher education and public schools with emphasis on underserved populations.  b)  Develop and implement conservation plans for agricultural producers to comply with Resource Management System Plans, Highly Erodible Land Conservation Plans, Pollinator Enhancement, Agriculture Management Assistance, and Comprehensive Nutrient Management Plans.  c)  Provide community outreach to educate the public, including youth and adults, about conservation programs and opportunities. The public outreach efforts will include historically underserved groups, limited resource producers, veterans, women and other focus areas.  d)  Enlighten potential cooperators about services and resources provided.</t>
  </si>
  <si>
    <t>New River Gorge Regional Development Authority</t>
  </si>
  <si>
    <t xml:space="preserve">Provide technical assistance and services in support of NRCS conservation easement programs by establishing and developing local entities for easement acquisition such as farmland protection boards, nongovernmental organizations (NGOs), or substantially similar local programs that have the ability to meet NRCS Agricultural Conservation Easement Program (ACEP) entity eligibility. </t>
  </si>
  <si>
    <t>conservation priorities being addressed in a more efficient and effective manner</t>
  </si>
  <si>
    <t>a) The Emergency Watershed Protection- Floodplain Easement (EWP-FPE), Farm and Ranchland Protection Program (FRPP), Healthy Forest Reserve Program (HFRP), Grassland Reserve Program (GRP), Wetland Reserve Program (WRP) and Agriculture Conservation Easement Program (ACEP) Agriculture Land Easement (ALE) and Wetland Reserve Easement (WRE) (Easement Programs) authorize the acquisition of easement rights from willing landowners for the purpose of restoring and protecting land from future development.  NRCS is the lead agency within USDA charged with administering these programs.  b) NRCS seeks assistance with certain legal services related to the transfer of rights and interests in real property in West Virginia, as applicable to said easement programs, as well as outreach and education services related to the transfer of rights and interests in real property in West Virginia.  c)  The Law Clinic is a clinical law program operating under and through the West Virginia University College of Law that specializes in performing legal services related to the transfer of rights and interests in real property for conservation purposes in West Virginia, and has experience providing outreach and education on real property related matters in West Virginia.</t>
  </si>
  <si>
    <t>EQIP &amp; CSTP</t>
  </si>
  <si>
    <t>Capitol Conservation District</t>
  </si>
  <si>
    <t>a)  Provide conservation technical assistance to farmers, landowners and others to conserve the natural resources in Kanawha county with an emphasis on Urban Agriculture and Historically Underserved (HU) communities.  This will include providing technical matter expertise through field visits and conservation planning efforts in preparing for potential Federal Farm Bill programs.  b)  Provide community outreach to educate the general public about conservation opportunities within the CCD.  There will be an emphasis on promoting soil health and improving water quality in urban settings.  Workshops will be coordinated with the local NRCS staff and the CCD to fulfill this objective.  c)  Conduct follow-up activities to assist the NRCS field office with contract maintenance, reporting and addressing client needs.  d) This position will work directly with the local NRCS staff to perform daily activities to meet the conservation needs of the District.  As opportunities present themselves efforts will be made to include this position in planning outreach efforts and provided follow-up to public request for assistance.  Day -to-day workload will include the development of conservation plans to meet objectives as outlined.</t>
  </si>
  <si>
    <t>Kanawha County WV</t>
  </si>
  <si>
    <t>$141.075.00 - not yet processed by GAD</t>
  </si>
  <si>
    <t>EQIP, CRP, CSTP</t>
  </si>
  <si>
    <t>West Virginia Division of Natural Resources</t>
  </si>
  <si>
    <t>Leverage resources to increase applied conservation (cost share 4 biologists)</t>
  </si>
  <si>
    <t>a)  NRCS in West Virginia does not have the staff to fully implement conservation programs on private land and wildlife lands.  However, it has determined that the unique technical skills possessed by the WVDNR WRS, that is mutually beneficial for the NRCS and the WVDNR WRS to cooperate on the conservation planning and implementation of conservation programs on forest land.  The WVDNR WRS has expertise and can assist the state, and local entities and the NRCS with the implementation and promotion of the conservation programs and can provide technical assistance and services in support of NRCS conservation programs by performing a variety of tasks associated with potential or approved conservation program agreements and projects.  The technical services provided will be primarily related to forest related land use.
b) The WVDNR WRS has cooperated with NRCS for many years on the joint planning and implementation of forest and wildlife related programs in the state and has developed expertise in this area.  The WVDNR WRS staff is available to provide these services as technical assistance to landowners on part of the NRCS and assist with the implementation and promotion of the USDA conservation programs.</t>
  </si>
  <si>
    <t>$442,441.60 - not yet processed by GAD</t>
  </si>
  <si>
    <t>CSTP &amp; EQIP</t>
  </si>
  <si>
    <t>Leverage resources to increase applied conservation (cost share 1 Pollinator)</t>
  </si>
  <si>
    <t>a)  Increased accessibility of landowners and agricultural producers to technical assistance on Farm Bill programs supporting pollinator conservation including but not limited to native seed mixes, preparation and planting techniques, maintenance, enhancing existing pollinator habitat, and implement altered agricultural practices to enhance pollinator habitat.  b)  Provide technical assistance and information on the use and benefits of WV native plantings to enhance both pollinators and beneficial insects and insect communities to improve both agricultural production and pollinator conservation.  c)  	Provide increased use of Farm Bill programs in southern West Virginia.  d)  Provide local technical assistance to southern WV NRCS staff on pollinator information.  e)Increase likelihood of maintaining healthy pollinator populations in West Virginia.  f)  If federally listed, provide technical assistance for landowners and agricultural producers to avoid take of monarch butterflies and give assistance in providing monarch friendly habitat.</t>
  </si>
  <si>
    <t>Southern WV</t>
  </si>
  <si>
    <t>$109,597.16 - not yet processed by GAD</t>
  </si>
  <si>
    <t>CREATIVE MEDIA AND BRODCAST CENTER</t>
  </si>
  <si>
    <t>Public Affairs - Office of Communication</t>
  </si>
  <si>
    <t>Re-build DE NRCS photo collection of key conservation pratices</t>
  </si>
  <si>
    <t>Agency -NRCS</t>
  </si>
  <si>
    <t>SHORERIVERS INC</t>
  </si>
  <si>
    <t>Monitoring Water Quality</t>
  </si>
  <si>
    <t>Installation and monitoring of blind inlets and a saturated buffer to test effectiveness of improving water quality</t>
  </si>
  <si>
    <t>Kent County</t>
  </si>
  <si>
    <t>NEW CASTLE CONSERVATION DISTRICT</t>
  </si>
  <si>
    <t>New Castle CD</t>
  </si>
  <si>
    <t>Farm Bill Implementation, Whole Farm Planning, Soil Health Events</t>
  </si>
  <si>
    <t>New Casle County</t>
  </si>
  <si>
    <t>FIRST STATE RC&amp;D COUNCIL INC</t>
  </si>
  <si>
    <t>RCD</t>
  </si>
  <si>
    <t>Pollinator habitat, Large Animal Mortality Disposal</t>
  </si>
  <si>
    <t>Statewide</t>
  </si>
  <si>
    <t>KENT CONSERVATION DISTRICT</t>
  </si>
  <si>
    <t>KCD</t>
  </si>
  <si>
    <t>DELAWARE  ASSOCIATION OF CONSERVATION DISTRICTS</t>
  </si>
  <si>
    <t>DACD</t>
  </si>
  <si>
    <t>SUSSEX CONSERVATION DISTRICT</t>
  </si>
  <si>
    <t>Sussex CD</t>
  </si>
  <si>
    <t>Cover Crops and Easement Monitoring</t>
  </si>
  <si>
    <t>Sussex/Statewide</t>
  </si>
  <si>
    <t>UNIVERSITY OF DELAWARE</t>
  </si>
  <si>
    <t>University of Delaware</t>
  </si>
  <si>
    <t>determine the effects effects of two termination on availiability and biomass productions for rye, rye/cover and rye/vetch mixtures. To engage Delaware farmers to share practical aspects of cover crop management and implementation</t>
  </si>
  <si>
    <t>DELMARVA POULTRY INDUSTRY</t>
  </si>
  <si>
    <t>Promote and install vegetative environmental buffers on poultyy farms</t>
  </si>
  <si>
    <t>NATIONAL OLDER WORKER CAREER CENTER</t>
  </si>
  <si>
    <t>Farm Bill Implementation/Program Support</t>
  </si>
  <si>
    <t>ECOSYSTEM SERVICES EXCHANGE LLC</t>
  </si>
  <si>
    <t>Planning and Technical Assistance to Improve Water Quality in Delaware - Conservation Drainage</t>
  </si>
  <si>
    <t>Reduce or prevent nutrient loading and sediment to DE's waterways from existing and new tile drainage systems using state of the art infield and edge of field conservation practices.</t>
  </si>
  <si>
    <t>EDWARD OTTER INC</t>
  </si>
  <si>
    <t>Establish a means of meeting the requirements of section 106 of the National Historic Preservation Act of 1966, archival research.</t>
  </si>
  <si>
    <t>ENSAVE INC</t>
  </si>
  <si>
    <t>Energy Practice Technical Assistance for DE</t>
  </si>
  <si>
    <t>Energy plan development, design and implementation</t>
  </si>
  <si>
    <t>RCPPCover Crop</t>
  </si>
  <si>
    <t>Cover Crop</t>
  </si>
  <si>
    <t>Sussex</t>
  </si>
  <si>
    <t>to effectively study, manage, and sustain soil health, a baseline inventory of data from various soil health tests is essential</t>
  </si>
  <si>
    <t>CAESAR RODNEY SCHOOL DISTRICT</t>
  </si>
  <si>
    <t>Charlton School</t>
  </si>
  <si>
    <t xml:space="preserve">Development of community and school garden for food and educational purposes. </t>
  </si>
  <si>
    <t>Conscious Connections Inc</t>
  </si>
  <si>
    <t>Conscious Connections</t>
  </si>
  <si>
    <t xml:space="preserve">Develop and maintain new community garden for purpose of providing fresh and local foods in a food desert area. </t>
  </si>
  <si>
    <t>New Castle County, specifically Wilmington, Delaware</t>
  </si>
  <si>
    <t>DELAWARE STATE UNIVERSITY</t>
  </si>
  <si>
    <t>DSU</t>
  </si>
  <si>
    <t>Outreach to small and limited resource Native American Farmers and land owners in the community regarding new opportunities and support related to agriculture and conservation.</t>
  </si>
  <si>
    <t>Tribal areas within Kent and Sussex Counties</t>
  </si>
  <si>
    <t>Farm Bill Implementation, Whole Farm Planning, Large Animal Mortality Disposal</t>
  </si>
  <si>
    <t>COASTAL MIGRATION</t>
  </si>
  <si>
    <t>Conservation planning for coastal migration</t>
  </si>
  <si>
    <t>Western MD RC&amp;D</t>
  </si>
  <si>
    <t>Wildlife Technical Services</t>
  </si>
  <si>
    <t>Wetland restoration</t>
  </si>
  <si>
    <t>Eastern Shore of Maryland</t>
  </si>
  <si>
    <t>Northern bobwhite WLFW</t>
  </si>
  <si>
    <t>Southern MD RC&amp;D</t>
  </si>
  <si>
    <t>Southern MD RC&amp;D - TA in support of the Farm Bill conservation activities</t>
  </si>
  <si>
    <t>Promote Conservation Adoption &amp; Accelerate Practice Implementation</t>
  </si>
  <si>
    <t>Anne Arundel Soil Conservation District</t>
  </si>
  <si>
    <t>Anne Arundel county Practice Implementation Acceleration</t>
  </si>
  <si>
    <t>Accelerate practice implementation on riparian areas and streambank/ shoreline</t>
  </si>
  <si>
    <t>Anne Arundel county</t>
  </si>
  <si>
    <t>Grazing Technical Services</t>
  </si>
  <si>
    <t>Promote conservation planning in grazing operation in Western/North Central MD</t>
  </si>
  <si>
    <t>Western &amp; Northern Central MD</t>
  </si>
  <si>
    <t>Western MD RC&amp;D - TA in support of the Farm Bill conservation activities</t>
  </si>
  <si>
    <t>Total</t>
  </si>
  <si>
    <t>Overview of Programs</t>
  </si>
  <si>
    <t>Typical Release Date</t>
  </si>
  <si>
    <t>Leveraging Specifications</t>
  </si>
  <si>
    <t>National Conservation Innovation Grants (CIG)</t>
  </si>
  <si>
    <t>February/March</t>
  </si>
  <si>
    <t>National Conservation Innovation Grants (CIG) On-Farm Trials</t>
  </si>
  <si>
    <t>State Conservation Innovation Grants (CIG)</t>
  </si>
  <si>
    <t>February</t>
  </si>
  <si>
    <t>Regional Conservation Partnership Program</t>
  </si>
  <si>
    <t>July/August</t>
  </si>
  <si>
    <t>Depends</t>
  </si>
  <si>
    <t>1) Leverage must be enumerated in the proposal;2) any third party match must be accompanied by a commitment letter. Delivery doesn’t have to occur  alongside NRCS reimbursement but if nothings happening on the match side we usually flag it and stop paying until we work it out with the partner. Payments are reviewed quarterly.</t>
  </si>
  <si>
    <t>Partners must lay out their contributions by year and must report on it annually.  So if the match is not there; they are not showing on the yearly report as match, payment is withheld.</t>
  </si>
  <si>
    <t xml:space="preserve">Attachment 2B:  Inventory of NRCS-funded Agricultural Conservation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</si>
</sst>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0"/>
      <color rgb="FF000000"/>
      <name val="Segoe UI"/>
      <family val="2"/>
    </font>
    <font>
      <sz val="11"/>
      <color theme="1"/>
      <name val="Calibri"/>
      <family val="2"/>
    </font>
    <font>
      <sz val="12"/>
      <color theme="1"/>
      <name val="Times New Roman"/>
      <family val="1"/>
    </font>
    <font>
      <sz val="11"/>
      <color rgb="FF333333"/>
      <name val="Calibri"/>
      <family val="2"/>
      <scheme val="minor"/>
    </font>
    <font>
      <sz val="11"/>
      <color rgb="FF2F2F2F"/>
      <name val="Calibri"/>
      <family val="2"/>
      <scheme val="minor"/>
    </font>
    <font>
      <sz val="12"/>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0" fillId="0" borderId="1" xfId="0" applyBorder="1" applyAlignment="1">
      <alignment wrapText="1"/>
    </xf>
    <xf numFmtId="0" fontId="0" fillId="0" borderId="1" xfId="0" applyBorder="1"/>
    <xf numFmtId="0" fontId="0" fillId="0" borderId="3" xfId="0" applyBorder="1" applyAlignment="1">
      <alignment wrapText="1"/>
    </xf>
    <xf numFmtId="0" fontId="0" fillId="0" borderId="3" xfId="0" applyBorder="1"/>
    <xf numFmtId="0" fontId="1" fillId="2" borderId="2" xfId="0" applyFont="1" applyFill="1" applyBorder="1" applyAlignment="1">
      <alignment wrapText="1"/>
    </xf>
    <xf numFmtId="0" fontId="1" fillId="2" borderId="2" xfId="0" applyFont="1" applyFill="1" applyBorder="1" applyAlignment="1">
      <alignment horizontal="right" wrapText="1"/>
    </xf>
    <xf numFmtId="6" fontId="0" fillId="0" borderId="3" xfId="0" applyNumberFormat="1" applyBorder="1" applyAlignment="1">
      <alignment horizontal="right"/>
    </xf>
    <xf numFmtId="0" fontId="0" fillId="0" borderId="1" xfId="0" applyBorder="1" applyAlignment="1">
      <alignment horizontal="right"/>
    </xf>
    <xf numFmtId="6" fontId="0" fillId="0" borderId="1" xfId="0" applyNumberFormat="1" applyBorder="1" applyAlignment="1">
      <alignment horizontal="right"/>
    </xf>
    <xf numFmtId="164" fontId="1" fillId="2" borderId="2" xfId="0" applyNumberFormat="1" applyFont="1" applyFill="1" applyBorder="1" applyAlignment="1">
      <alignment wrapText="1"/>
    </xf>
    <xf numFmtId="164" fontId="0" fillId="0" borderId="1" xfId="0" applyNumberFormat="1" applyBorder="1" applyAlignment="1">
      <alignment horizontal="right"/>
    </xf>
    <xf numFmtId="164" fontId="0" fillId="0" borderId="1" xfId="1" applyNumberFormat="1" applyFont="1" applyBorder="1" applyAlignment="1">
      <alignment wrapText="1"/>
    </xf>
    <xf numFmtId="164" fontId="0" fillId="0" borderId="1" xfId="0" applyNumberFormat="1" applyBorder="1" applyAlignment="1">
      <alignment wrapText="1"/>
    </xf>
    <xf numFmtId="164" fontId="0" fillId="0" borderId="1" xfId="0" applyNumberFormat="1" applyBorder="1"/>
    <xf numFmtId="3" fontId="0" fillId="0" borderId="3" xfId="0" applyNumberFormat="1" applyBorder="1" applyAlignment="1">
      <alignment wrapText="1"/>
    </xf>
    <xf numFmtId="0" fontId="3" fillId="0" borderId="0" xfId="0" applyFont="1" applyAlignment="1">
      <alignment vertical="center" wrapText="1"/>
    </xf>
    <xf numFmtId="3" fontId="0" fillId="0" borderId="1" xfId="0" applyNumberFormat="1" applyBorder="1" applyAlignment="1">
      <alignment wrapText="1"/>
    </xf>
    <xf numFmtId="3" fontId="0" fillId="0" borderId="1" xfId="0" applyNumberFormat="1" applyBorder="1"/>
    <xf numFmtId="0" fontId="4" fillId="0" borderId="0" xfId="0" applyFont="1" applyAlignment="1">
      <alignment vertical="center" wrapText="1"/>
    </xf>
    <xf numFmtId="0" fontId="5" fillId="0" borderId="0" xfId="0" applyFont="1" applyAlignment="1">
      <alignment wrapText="1"/>
    </xf>
    <xf numFmtId="0" fontId="0" fillId="0" borderId="0"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6" fillId="0" borderId="1" xfId="0" applyFont="1" applyBorder="1" applyAlignment="1">
      <alignment horizontal="left" vertical="center" wrapText="1"/>
    </xf>
    <xf numFmtId="6" fontId="0" fillId="0" borderId="1" xfId="0" applyNumberFormat="1" applyFont="1" applyBorder="1" applyAlignment="1">
      <alignment horizontal="right" vertical="center" wrapText="1"/>
    </xf>
    <xf numFmtId="164" fontId="0" fillId="0" borderId="1" xfId="0" applyNumberFormat="1" applyFont="1" applyBorder="1" applyAlignment="1">
      <alignment horizontal="righ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vertical="top"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horizontal="center" vertical="center" wrapText="1"/>
    </xf>
    <xf numFmtId="164" fontId="0" fillId="0" borderId="4" xfId="0" applyNumberFormat="1"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xf>
    <xf numFmtId="164" fontId="0" fillId="0" borderId="1" xfId="0" applyNumberFormat="1" applyFill="1" applyBorder="1" applyAlignment="1">
      <alignment horizontal="right"/>
    </xf>
    <xf numFmtId="0" fontId="0" fillId="0" borderId="1" xfId="0" applyFill="1" applyBorder="1"/>
    <xf numFmtId="0" fontId="0" fillId="0" borderId="1" xfId="0" applyFill="1" applyBorder="1" applyAlignment="1">
      <alignment wrapText="1"/>
    </xf>
    <xf numFmtId="164" fontId="0" fillId="3" borderId="1" xfId="0" applyNumberFormat="1" applyFill="1" applyBorder="1" applyAlignment="1">
      <alignment horizontal="left" wrapText="1"/>
    </xf>
    <xf numFmtId="6" fontId="1" fillId="0" borderId="1" xfId="0" applyNumberFormat="1" applyFont="1" applyBorder="1" applyAlignment="1">
      <alignment horizontal="right"/>
    </xf>
    <xf numFmtId="6" fontId="0" fillId="0" borderId="1" xfId="0" applyNumberFormat="1" applyFill="1" applyBorder="1" applyAlignment="1">
      <alignment horizontal="right"/>
    </xf>
    <xf numFmtId="4" fontId="0" fillId="0" borderId="0" xfId="0" applyNumberFormat="1"/>
    <xf numFmtId="0" fontId="0" fillId="0" borderId="0" xfId="0" applyAlignment="1">
      <alignment horizontal="left"/>
    </xf>
    <xf numFmtId="0" fontId="0" fillId="4" borderId="0" xfId="0" applyFill="1"/>
    <xf numFmtId="0" fontId="0" fillId="4" borderId="0" xfId="0" applyFill="1" applyAlignment="1">
      <alignment horizontal="left"/>
    </xf>
    <xf numFmtId="4" fontId="0" fillId="4" borderId="0" xfId="0" applyNumberFormat="1" applyFill="1"/>
    <xf numFmtId="0" fontId="0" fillId="5" borderId="0" xfId="0" applyFill="1"/>
    <xf numFmtId="0" fontId="0" fillId="5" borderId="0" xfId="0" applyFill="1" applyAlignment="1">
      <alignment horizontal="left"/>
    </xf>
    <xf numFmtId="4" fontId="0" fillId="5" borderId="0" xfId="0" applyNumberFormat="1" applyFill="1"/>
    <xf numFmtId="0" fontId="0" fillId="0" borderId="0" xfId="0" applyAlignment="1">
      <alignment wrapText="1"/>
    </xf>
    <xf numFmtId="0" fontId="0" fillId="6" borderId="0" xfId="0" applyFill="1"/>
    <xf numFmtId="0" fontId="0" fillId="6" borderId="0" xfId="0" applyFill="1" applyAlignment="1">
      <alignment horizontal="left"/>
    </xf>
    <xf numFmtId="0" fontId="0" fillId="6" borderId="0" xfId="0" applyFill="1" applyAlignment="1">
      <alignment wrapText="1"/>
    </xf>
    <xf numFmtId="4" fontId="0" fillId="6" borderId="0" xfId="0" applyNumberFormat="1" applyFill="1"/>
    <xf numFmtId="0" fontId="0" fillId="7" borderId="0" xfId="0" applyFill="1"/>
    <xf numFmtId="0" fontId="0" fillId="7" borderId="0" xfId="0" applyFill="1" applyAlignment="1">
      <alignment horizontal="left"/>
    </xf>
    <xf numFmtId="0" fontId="0" fillId="7" borderId="0" xfId="0" applyFill="1" applyAlignment="1">
      <alignment wrapText="1"/>
    </xf>
    <xf numFmtId="4" fontId="0" fillId="7" borderId="0" xfId="0" applyNumberFormat="1" applyFill="1"/>
    <xf numFmtId="0" fontId="0" fillId="8" borderId="0" xfId="0" applyFill="1"/>
    <xf numFmtId="0" fontId="0" fillId="8" borderId="0" xfId="0" applyFill="1" applyAlignment="1">
      <alignment horizontal="left"/>
    </xf>
    <xf numFmtId="0" fontId="0" fillId="8" borderId="0" xfId="0" applyFill="1" applyAlignment="1">
      <alignment wrapText="1"/>
    </xf>
    <xf numFmtId="4" fontId="0" fillId="8" borderId="0" xfId="0" applyNumberFormat="1" applyFill="1"/>
    <xf numFmtId="4" fontId="0" fillId="0" borderId="0" xfId="0" applyNumberFormat="1" applyAlignment="1">
      <alignment wrapText="1"/>
    </xf>
    <xf numFmtId="0" fontId="7" fillId="0" borderId="0" xfId="0" applyFont="1" applyAlignment="1">
      <alignment wrapText="1"/>
    </xf>
    <xf numFmtId="0" fontId="8" fillId="0" borderId="1" xfId="0" applyFont="1" applyBorder="1"/>
    <xf numFmtId="44" fontId="0" fillId="0" borderId="0" xfId="1" applyFont="1"/>
    <xf numFmtId="44" fontId="0" fillId="0" borderId="0" xfId="1" applyFont="1" applyFill="1"/>
    <xf numFmtId="8" fontId="0" fillId="0" borderId="0" xfId="0" applyNumberFormat="1"/>
    <xf numFmtId="3" fontId="0" fillId="0" borderId="0" xfId="0" applyNumberFormat="1"/>
    <xf numFmtId="6" fontId="0" fillId="0" borderId="0" xfId="0" applyNumberFormat="1"/>
    <xf numFmtId="0" fontId="1" fillId="0" borderId="1" xfId="0" applyFont="1" applyBorder="1"/>
    <xf numFmtId="0" fontId="1" fillId="0" borderId="1" xfId="0" applyFont="1" applyBorder="1" applyAlignment="1">
      <alignment horizontal="center" vertical="center" wrapText="1"/>
    </xf>
    <xf numFmtId="0" fontId="0" fillId="0" borderId="0" xfId="0" applyAlignment="1">
      <alignment horizontal="left"/>
    </xf>
    <xf numFmtId="0" fontId="1"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A0E68-8CBC-4BAF-86FA-7449804181BF}">
  <dimension ref="A1:C12"/>
  <sheetViews>
    <sheetView tabSelected="1" workbookViewId="0">
      <selection activeCell="B5" sqref="B5"/>
    </sheetView>
  </sheetViews>
  <sheetFormatPr defaultRowHeight="14.5" x14ac:dyDescent="0.35"/>
  <cols>
    <col min="1" max="1" width="30.7265625" customWidth="1"/>
    <col min="2" max="2" width="22.81640625" customWidth="1"/>
    <col min="3" max="3" width="63.54296875" customWidth="1"/>
  </cols>
  <sheetData>
    <row r="1" spans="1:3" s="82" customFormat="1" x14ac:dyDescent="0.35">
      <c r="A1" s="83" t="s">
        <v>419</v>
      </c>
    </row>
    <row r="2" spans="1:3" x14ac:dyDescent="0.35">
      <c r="A2" s="81" t="s">
        <v>406</v>
      </c>
      <c r="B2" s="81"/>
      <c r="C2" s="81"/>
    </row>
    <row r="3" spans="1:3" x14ac:dyDescent="0.35">
      <c r="A3" s="2"/>
      <c r="B3" s="2"/>
      <c r="C3" s="2"/>
    </row>
    <row r="4" spans="1:3" x14ac:dyDescent="0.35">
      <c r="A4" s="80" t="s">
        <v>175</v>
      </c>
      <c r="B4" s="80" t="s">
        <v>407</v>
      </c>
      <c r="C4" s="80" t="s">
        <v>408</v>
      </c>
    </row>
    <row r="5" spans="1:3" ht="72.5" x14ac:dyDescent="0.35">
      <c r="A5" s="1" t="s">
        <v>409</v>
      </c>
      <c r="B5" s="2" t="s">
        <v>410</v>
      </c>
      <c r="C5" s="40" t="s">
        <v>417</v>
      </c>
    </row>
    <row r="6" spans="1:3" ht="72.5" x14ac:dyDescent="0.35">
      <c r="A6" s="1" t="s">
        <v>412</v>
      </c>
      <c r="B6" s="2" t="s">
        <v>413</v>
      </c>
      <c r="C6" s="40" t="s">
        <v>417</v>
      </c>
    </row>
    <row r="7" spans="1:3" ht="72.5" x14ac:dyDescent="0.35">
      <c r="A7" s="1" t="s">
        <v>411</v>
      </c>
      <c r="B7" s="2"/>
      <c r="C7" s="40" t="s">
        <v>417</v>
      </c>
    </row>
    <row r="8" spans="1:3" ht="43.5" x14ac:dyDescent="0.35">
      <c r="A8" s="1" t="s">
        <v>414</v>
      </c>
      <c r="B8" s="2" t="s">
        <v>415</v>
      </c>
      <c r="C8" s="40" t="s">
        <v>418</v>
      </c>
    </row>
    <row r="9" spans="1:3" ht="29" x14ac:dyDescent="0.35">
      <c r="A9" s="1" t="s">
        <v>414</v>
      </c>
      <c r="B9" s="2" t="s">
        <v>416</v>
      </c>
      <c r="C9" s="2"/>
    </row>
    <row r="10" spans="1:3" x14ac:dyDescent="0.35">
      <c r="A10" s="59"/>
    </row>
    <row r="11" spans="1:3" x14ac:dyDescent="0.35">
      <c r="A11" s="59"/>
    </row>
    <row r="12" spans="1:3" x14ac:dyDescent="0.35">
      <c r="A12" s="59"/>
    </row>
  </sheetData>
  <mergeCells count="2">
    <mergeCell ref="A2:C2"/>
    <mergeCell ref="A1:XFD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A290-9E93-40C9-882C-DBBEC124C716}">
  <dimension ref="A1:H6"/>
  <sheetViews>
    <sheetView workbookViewId="0">
      <selection activeCell="A2" sqref="A2:I6"/>
    </sheetView>
  </sheetViews>
  <sheetFormatPr defaultRowHeight="14.5" x14ac:dyDescent="0.35"/>
  <cols>
    <col min="1" max="1" width="16.1796875" customWidth="1"/>
    <col min="2" max="2" width="13.1796875" customWidth="1"/>
    <col min="3" max="3" width="26.453125" customWidth="1"/>
    <col min="4" max="4" width="38.1796875" customWidth="1"/>
    <col min="5" max="5" width="24.81640625" customWidth="1"/>
    <col min="6" max="6" width="19.81640625" customWidth="1"/>
    <col min="7" max="7" width="17.81640625" customWidth="1"/>
  </cols>
  <sheetData>
    <row r="1" spans="1:8" ht="15" thickBot="1" x14ac:dyDescent="0.4">
      <c r="A1" s="5" t="s">
        <v>0</v>
      </c>
      <c r="B1" s="5" t="s">
        <v>2</v>
      </c>
      <c r="C1" s="5" t="s">
        <v>1</v>
      </c>
      <c r="D1" s="5" t="s">
        <v>5</v>
      </c>
      <c r="E1" s="5" t="s">
        <v>3</v>
      </c>
      <c r="F1" s="5" t="s">
        <v>4</v>
      </c>
      <c r="G1" s="10" t="s">
        <v>6</v>
      </c>
    </row>
    <row r="2" spans="1:8" ht="15" thickTop="1" x14ac:dyDescent="0.35">
      <c r="A2" t="s">
        <v>220</v>
      </c>
      <c r="B2">
        <v>2017</v>
      </c>
      <c r="C2" t="s">
        <v>221</v>
      </c>
      <c r="D2" t="s">
        <v>222</v>
      </c>
      <c r="E2" t="s">
        <v>222</v>
      </c>
      <c r="F2" t="s">
        <v>223</v>
      </c>
      <c r="G2" s="51">
        <v>243037.5</v>
      </c>
      <c r="H2" t="s">
        <v>224</v>
      </c>
    </row>
    <row r="3" spans="1:8" x14ac:dyDescent="0.35">
      <c r="A3" t="s">
        <v>220</v>
      </c>
      <c r="B3">
        <v>2018</v>
      </c>
      <c r="C3" t="s">
        <v>225</v>
      </c>
      <c r="D3" t="s">
        <v>222</v>
      </c>
      <c r="E3" t="s">
        <v>222</v>
      </c>
      <c r="F3" t="s">
        <v>226</v>
      </c>
      <c r="G3" s="51">
        <v>79386.75</v>
      </c>
      <c r="H3" t="s">
        <v>224</v>
      </c>
    </row>
    <row r="4" spans="1:8" x14ac:dyDescent="0.35">
      <c r="A4" t="s">
        <v>227</v>
      </c>
      <c r="B4">
        <v>2018</v>
      </c>
      <c r="C4" t="s">
        <v>225</v>
      </c>
      <c r="D4" t="s">
        <v>228</v>
      </c>
      <c r="E4" t="s">
        <v>229</v>
      </c>
      <c r="F4" t="s">
        <v>226</v>
      </c>
      <c r="G4" s="51">
        <v>41948.5</v>
      </c>
      <c r="H4" t="s">
        <v>224</v>
      </c>
    </row>
    <row r="5" spans="1:8" x14ac:dyDescent="0.35">
      <c r="A5" t="s">
        <v>230</v>
      </c>
      <c r="B5">
        <v>2018</v>
      </c>
      <c r="C5" t="s">
        <v>231</v>
      </c>
      <c r="D5" t="s">
        <v>232</v>
      </c>
      <c r="E5" t="s">
        <v>233</v>
      </c>
      <c r="F5" t="s">
        <v>234</v>
      </c>
      <c r="G5" s="51">
        <v>48116.25</v>
      </c>
      <c r="H5" t="s">
        <v>235</v>
      </c>
    </row>
    <row r="6" spans="1:8" x14ac:dyDescent="0.35">
      <c r="A6" t="s">
        <v>236</v>
      </c>
      <c r="B6">
        <v>2019</v>
      </c>
      <c r="C6" t="s">
        <v>231</v>
      </c>
      <c r="D6" t="s">
        <v>237</v>
      </c>
      <c r="E6" t="s">
        <v>238</v>
      </c>
      <c r="F6" t="s">
        <v>234</v>
      </c>
      <c r="G6" s="51">
        <v>330000</v>
      </c>
      <c r="H6" t="s">
        <v>239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E55CC-B610-4D42-BDDE-8306407B0649}">
  <dimension ref="A1:G13"/>
  <sheetViews>
    <sheetView topLeftCell="B1" workbookViewId="0">
      <selection activeCell="B2" sqref="B2"/>
    </sheetView>
  </sheetViews>
  <sheetFormatPr defaultRowHeight="14.5" x14ac:dyDescent="0.35"/>
  <cols>
    <col min="1" max="1" width="16.1796875" customWidth="1"/>
    <col min="2" max="2" width="13.1796875" customWidth="1"/>
    <col min="3" max="3" width="26.453125" customWidth="1"/>
    <col min="4" max="4" width="22" customWidth="1"/>
    <col min="5" max="5" width="37" customWidth="1"/>
    <col min="6" max="6" width="19.81640625" customWidth="1"/>
    <col min="7" max="7" width="17.81640625" customWidth="1"/>
  </cols>
  <sheetData>
    <row r="1" spans="1:7" ht="15" thickBot="1" x14ac:dyDescent="0.4">
      <c r="A1" s="5" t="s">
        <v>0</v>
      </c>
      <c r="B1" s="5" t="s">
        <v>2</v>
      </c>
      <c r="C1" s="5" t="s">
        <v>1</v>
      </c>
      <c r="D1" s="5" t="s">
        <v>5</v>
      </c>
      <c r="E1" s="5" t="s">
        <v>3</v>
      </c>
      <c r="F1" s="5" t="s">
        <v>4</v>
      </c>
      <c r="G1" s="10" t="s">
        <v>6</v>
      </c>
    </row>
    <row r="2" spans="1:7" ht="49.15" customHeight="1" thickTop="1" x14ac:dyDescent="0.35">
      <c r="A2" s="47" t="s">
        <v>195</v>
      </c>
      <c r="B2" s="46" t="s">
        <v>184</v>
      </c>
      <c r="C2" s="1" t="s">
        <v>176</v>
      </c>
      <c r="D2" s="1" t="s">
        <v>196</v>
      </c>
      <c r="E2" s="1" t="s">
        <v>197</v>
      </c>
      <c r="F2" s="1" t="s">
        <v>212</v>
      </c>
      <c r="G2" s="45">
        <v>40000</v>
      </c>
    </row>
    <row r="3" spans="1:7" ht="47.65" customHeight="1" x14ac:dyDescent="0.35">
      <c r="A3" s="47" t="s">
        <v>198</v>
      </c>
      <c r="B3" s="46" t="s">
        <v>185</v>
      </c>
      <c r="C3" s="1" t="s">
        <v>177</v>
      </c>
      <c r="D3" s="1" t="s">
        <v>199</v>
      </c>
      <c r="E3" s="1" t="s">
        <v>200</v>
      </c>
      <c r="F3" s="1" t="s">
        <v>212</v>
      </c>
      <c r="G3" s="45">
        <v>20000</v>
      </c>
    </row>
    <row r="4" spans="1:7" ht="55.9" customHeight="1" x14ac:dyDescent="0.35">
      <c r="A4" s="1" t="s">
        <v>192</v>
      </c>
      <c r="B4" s="46" t="s">
        <v>184</v>
      </c>
      <c r="C4" s="1" t="s">
        <v>179</v>
      </c>
      <c r="D4" s="1" t="s">
        <v>202</v>
      </c>
      <c r="E4" s="1" t="s">
        <v>203</v>
      </c>
      <c r="F4" s="1" t="s">
        <v>212</v>
      </c>
      <c r="G4" s="48" t="s">
        <v>218</v>
      </c>
    </row>
    <row r="5" spans="1:7" ht="77.650000000000006" customHeight="1" x14ac:dyDescent="0.35">
      <c r="A5" s="2" t="s">
        <v>206</v>
      </c>
      <c r="B5" s="46" t="s">
        <v>184</v>
      </c>
      <c r="C5" s="1" t="s">
        <v>213</v>
      </c>
      <c r="D5" s="1" t="s">
        <v>204</v>
      </c>
      <c r="E5" s="1" t="s">
        <v>205</v>
      </c>
      <c r="F5" s="1" t="s">
        <v>219</v>
      </c>
      <c r="G5" s="45">
        <f>75000*4</f>
        <v>300000</v>
      </c>
    </row>
    <row r="6" spans="1:7" ht="58.5" customHeight="1" x14ac:dyDescent="0.35">
      <c r="A6" s="1" t="s">
        <v>193</v>
      </c>
      <c r="B6" s="46" t="s">
        <v>184</v>
      </c>
      <c r="C6" s="1" t="s">
        <v>191</v>
      </c>
      <c r="D6" s="1" t="s">
        <v>194</v>
      </c>
      <c r="E6" s="1" t="s">
        <v>216</v>
      </c>
      <c r="F6" s="1" t="s">
        <v>212</v>
      </c>
      <c r="G6" s="45">
        <v>1264055</v>
      </c>
    </row>
    <row r="7" spans="1:7" ht="58.5" customHeight="1" x14ac:dyDescent="0.35">
      <c r="A7" s="1" t="s">
        <v>192</v>
      </c>
      <c r="B7" s="46" t="s">
        <v>184</v>
      </c>
      <c r="C7" s="1" t="s">
        <v>187</v>
      </c>
      <c r="D7" s="1" t="s">
        <v>192</v>
      </c>
      <c r="E7" s="1" t="s">
        <v>209</v>
      </c>
      <c r="F7" s="1" t="s">
        <v>212</v>
      </c>
      <c r="G7" s="11">
        <v>653908</v>
      </c>
    </row>
    <row r="8" spans="1:7" ht="90" customHeight="1" x14ac:dyDescent="0.35">
      <c r="A8" s="1" t="s">
        <v>192</v>
      </c>
      <c r="B8" s="46" t="s">
        <v>184</v>
      </c>
      <c r="C8" s="1" t="s">
        <v>178</v>
      </c>
      <c r="D8" s="1" t="s">
        <v>201</v>
      </c>
      <c r="E8" s="1" t="s">
        <v>207</v>
      </c>
      <c r="F8" s="1" t="s">
        <v>212</v>
      </c>
      <c r="G8" s="45">
        <v>2908476</v>
      </c>
    </row>
    <row r="9" spans="1:7" ht="87" x14ac:dyDescent="0.35">
      <c r="A9" s="1" t="s">
        <v>192</v>
      </c>
      <c r="B9" s="46" t="s">
        <v>184</v>
      </c>
      <c r="C9" s="1" t="s">
        <v>189</v>
      </c>
      <c r="D9" s="1" t="s">
        <v>192</v>
      </c>
      <c r="E9" s="1" t="s">
        <v>209</v>
      </c>
      <c r="F9" s="1" t="s">
        <v>212</v>
      </c>
      <c r="G9" s="11">
        <v>496562</v>
      </c>
    </row>
    <row r="10" spans="1:7" ht="87" x14ac:dyDescent="0.35">
      <c r="A10" s="1" t="s">
        <v>192</v>
      </c>
      <c r="B10" s="46" t="s">
        <v>184</v>
      </c>
      <c r="C10" s="1" t="s">
        <v>188</v>
      </c>
      <c r="D10" s="1" t="s">
        <v>192</v>
      </c>
      <c r="E10" s="1" t="s">
        <v>210</v>
      </c>
      <c r="F10" s="1" t="s">
        <v>212</v>
      </c>
      <c r="G10" s="11">
        <v>1560000</v>
      </c>
    </row>
    <row r="11" spans="1:7" ht="87" x14ac:dyDescent="0.35">
      <c r="A11" s="1" t="s">
        <v>192</v>
      </c>
      <c r="B11" s="46" t="s">
        <v>184</v>
      </c>
      <c r="C11" s="1" t="s">
        <v>190</v>
      </c>
      <c r="D11" s="1" t="s">
        <v>192</v>
      </c>
      <c r="E11" s="1" t="s">
        <v>211</v>
      </c>
      <c r="F11" s="1" t="s">
        <v>212</v>
      </c>
      <c r="G11" s="11">
        <v>755540</v>
      </c>
    </row>
    <row r="12" spans="1:7" ht="87" x14ac:dyDescent="0.35">
      <c r="A12" s="1" t="s">
        <v>192</v>
      </c>
      <c r="B12" s="46" t="s">
        <v>184</v>
      </c>
      <c r="C12" s="1" t="s">
        <v>186</v>
      </c>
      <c r="D12" s="1" t="s">
        <v>192</v>
      </c>
      <c r="E12" s="1" t="s">
        <v>208</v>
      </c>
      <c r="F12" s="1" t="s">
        <v>212</v>
      </c>
      <c r="G12" s="11">
        <v>1929513</v>
      </c>
    </row>
    <row r="13" spans="1:7" ht="58" x14ac:dyDescent="0.35">
      <c r="A13" s="1" t="s">
        <v>193</v>
      </c>
      <c r="B13" s="46" t="s">
        <v>184</v>
      </c>
      <c r="C13" s="1" t="s">
        <v>77</v>
      </c>
      <c r="D13" s="1" t="s">
        <v>194</v>
      </c>
      <c r="E13" s="1" t="s">
        <v>215</v>
      </c>
      <c r="F13" s="1" t="s">
        <v>212</v>
      </c>
      <c r="G13" s="45">
        <v>127325</v>
      </c>
    </row>
  </sheetData>
  <autoFilter ref="A1:G13" xr:uid="{A65004C6-9297-451D-BB4D-1930839C5A4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EECE-44F8-4377-A205-DEFE3BAD1941}">
  <dimension ref="A1:G31"/>
  <sheetViews>
    <sheetView topLeftCell="A20" workbookViewId="0">
      <selection activeCell="E8" sqref="E8"/>
    </sheetView>
  </sheetViews>
  <sheetFormatPr defaultRowHeight="14.5" x14ac:dyDescent="0.35"/>
  <cols>
    <col min="1" max="1" width="16.1796875" customWidth="1"/>
    <col min="2" max="2" width="13.1796875" customWidth="1"/>
    <col min="3" max="3" width="26.453125" customWidth="1"/>
    <col min="4" max="4" width="38.26953125" customWidth="1"/>
    <col min="5" max="5" width="24.81640625" customWidth="1"/>
    <col min="6" max="6" width="19.81640625" customWidth="1"/>
    <col min="7" max="7" width="17.81640625" customWidth="1"/>
  </cols>
  <sheetData>
    <row r="1" spans="1:7" ht="15" thickBot="1" x14ac:dyDescent="0.4">
      <c r="A1" s="5" t="s">
        <v>0</v>
      </c>
      <c r="B1" s="5" t="s">
        <v>2</v>
      </c>
      <c r="C1" s="5" t="s">
        <v>1</v>
      </c>
      <c r="D1" s="5" t="s">
        <v>5</v>
      </c>
      <c r="E1" s="5" t="s">
        <v>3</v>
      </c>
      <c r="F1" s="5" t="s">
        <v>4</v>
      </c>
      <c r="G1" s="10" t="s">
        <v>6</v>
      </c>
    </row>
    <row r="2" spans="1:7" ht="15" thickTop="1" x14ac:dyDescent="0.35">
      <c r="A2" t="s">
        <v>240</v>
      </c>
      <c r="B2" s="52">
        <v>2017</v>
      </c>
      <c r="C2" t="s">
        <v>241</v>
      </c>
      <c r="D2" t="s">
        <v>242</v>
      </c>
      <c r="E2" t="s">
        <v>243</v>
      </c>
      <c r="F2" t="s">
        <v>244</v>
      </c>
      <c r="G2" s="51">
        <v>95733</v>
      </c>
    </row>
    <row r="3" spans="1:7" x14ac:dyDescent="0.35">
      <c r="A3" s="53" t="s">
        <v>240</v>
      </c>
      <c r="B3" s="54">
        <v>2017</v>
      </c>
      <c r="C3" s="53" t="s">
        <v>241</v>
      </c>
      <c r="D3" s="53" t="s">
        <v>242</v>
      </c>
      <c r="E3" s="53" t="s">
        <v>243</v>
      </c>
      <c r="F3" s="53" t="s">
        <v>244</v>
      </c>
      <c r="G3" s="55">
        <v>154130</v>
      </c>
    </row>
    <row r="4" spans="1:7" x14ac:dyDescent="0.35">
      <c r="A4" s="53" t="s">
        <v>245</v>
      </c>
      <c r="B4" s="54">
        <v>2017</v>
      </c>
      <c r="C4" s="53" t="s">
        <v>241</v>
      </c>
      <c r="D4" s="53" t="s">
        <v>242</v>
      </c>
      <c r="E4" s="53" t="s">
        <v>243</v>
      </c>
      <c r="F4" s="53" t="s">
        <v>244</v>
      </c>
      <c r="G4" s="55">
        <v>120870</v>
      </c>
    </row>
    <row r="5" spans="1:7" x14ac:dyDescent="0.35">
      <c r="A5" s="53" t="s">
        <v>246</v>
      </c>
      <c r="B5" s="54">
        <v>2017</v>
      </c>
      <c r="C5" s="53" t="s">
        <v>241</v>
      </c>
      <c r="D5" s="53" t="s">
        <v>242</v>
      </c>
      <c r="E5" s="53" t="s">
        <v>243</v>
      </c>
      <c r="F5" s="53" t="s">
        <v>244</v>
      </c>
      <c r="G5" s="55">
        <v>295000</v>
      </c>
    </row>
    <row r="6" spans="1:7" x14ac:dyDescent="0.35">
      <c r="A6" s="56" t="s">
        <v>240</v>
      </c>
      <c r="B6" s="57">
        <v>2017</v>
      </c>
      <c r="C6" s="56" t="s">
        <v>247</v>
      </c>
      <c r="D6" s="56" t="s">
        <v>248</v>
      </c>
      <c r="E6" s="56" t="s">
        <v>243</v>
      </c>
      <c r="F6" s="56" t="s">
        <v>244</v>
      </c>
      <c r="G6" s="58">
        <v>170000</v>
      </c>
    </row>
    <row r="7" spans="1:7" x14ac:dyDescent="0.35">
      <c r="A7" s="56" t="s">
        <v>249</v>
      </c>
      <c r="B7" s="57">
        <v>2017</v>
      </c>
      <c r="C7" s="56" t="s">
        <v>247</v>
      </c>
      <c r="D7" s="56" t="s">
        <v>248</v>
      </c>
      <c r="E7" s="56" t="s">
        <v>243</v>
      </c>
      <c r="F7" s="56" t="s">
        <v>244</v>
      </c>
      <c r="G7" s="58">
        <v>30000</v>
      </c>
    </row>
    <row r="8" spans="1:7" ht="174" x14ac:dyDescent="0.35">
      <c r="A8" t="s">
        <v>240</v>
      </c>
      <c r="B8" s="52">
        <v>2017</v>
      </c>
      <c r="C8" t="s">
        <v>247</v>
      </c>
      <c r="D8" t="s">
        <v>250</v>
      </c>
      <c r="E8" s="59" t="s">
        <v>251</v>
      </c>
      <c r="F8" t="s">
        <v>244</v>
      </c>
      <c r="G8" s="51">
        <v>70000</v>
      </c>
    </row>
    <row r="9" spans="1:7" x14ac:dyDescent="0.35">
      <c r="A9" t="s">
        <v>245</v>
      </c>
      <c r="B9" s="52">
        <v>2017</v>
      </c>
      <c r="C9" t="s">
        <v>252</v>
      </c>
      <c r="D9" t="s">
        <v>253</v>
      </c>
      <c r="E9" t="s">
        <v>254</v>
      </c>
      <c r="F9" t="s">
        <v>244</v>
      </c>
      <c r="G9" s="51">
        <v>846055</v>
      </c>
    </row>
    <row r="10" spans="1:7" x14ac:dyDescent="0.35">
      <c r="A10" s="53" t="s">
        <v>245</v>
      </c>
      <c r="B10" s="54">
        <v>2018</v>
      </c>
      <c r="C10" s="53" t="s">
        <v>241</v>
      </c>
      <c r="D10" s="53" t="s">
        <v>255</v>
      </c>
      <c r="E10" s="53" t="s">
        <v>243</v>
      </c>
      <c r="F10" s="53" t="s">
        <v>244</v>
      </c>
      <c r="G10" s="55">
        <v>215000</v>
      </c>
    </row>
    <row r="11" spans="1:7" x14ac:dyDescent="0.35">
      <c r="A11" s="53" t="s">
        <v>246</v>
      </c>
      <c r="B11" s="54">
        <v>2018</v>
      </c>
      <c r="C11" s="53" t="s">
        <v>241</v>
      </c>
      <c r="D11" s="53" t="s">
        <v>255</v>
      </c>
      <c r="E11" s="53" t="s">
        <v>243</v>
      </c>
      <c r="F11" s="53" t="s">
        <v>244</v>
      </c>
      <c r="G11" s="55">
        <v>165000</v>
      </c>
    </row>
    <row r="12" spans="1:7" x14ac:dyDescent="0.35">
      <c r="A12" t="s">
        <v>245</v>
      </c>
      <c r="B12" s="52">
        <v>2018</v>
      </c>
      <c r="C12" t="s">
        <v>252</v>
      </c>
      <c r="D12" t="s">
        <v>253</v>
      </c>
      <c r="E12" t="s">
        <v>254</v>
      </c>
      <c r="F12" t="s">
        <v>244</v>
      </c>
      <c r="G12" s="51">
        <v>1004719</v>
      </c>
    </row>
    <row r="13" spans="1:7" ht="58" x14ac:dyDescent="0.35">
      <c r="A13" t="s">
        <v>245</v>
      </c>
      <c r="B13" s="52">
        <v>2018</v>
      </c>
      <c r="C13" t="s">
        <v>256</v>
      </c>
      <c r="D13" t="s">
        <v>257</v>
      </c>
      <c r="E13" s="59" t="s">
        <v>258</v>
      </c>
      <c r="F13" t="s">
        <v>259</v>
      </c>
      <c r="G13" s="51">
        <v>150000</v>
      </c>
    </row>
    <row r="14" spans="1:7" ht="18" customHeight="1" x14ac:dyDescent="0.35">
      <c r="A14" t="s">
        <v>260</v>
      </c>
      <c r="B14" s="52">
        <v>2018</v>
      </c>
      <c r="C14" t="s">
        <v>261</v>
      </c>
      <c r="D14" t="s">
        <v>262</v>
      </c>
      <c r="E14" s="59" t="s">
        <v>263</v>
      </c>
      <c r="F14" t="s">
        <v>264</v>
      </c>
      <c r="G14" s="51">
        <v>150000</v>
      </c>
    </row>
    <row r="15" spans="1:7" ht="43.5" x14ac:dyDescent="0.35">
      <c r="A15" t="s">
        <v>245</v>
      </c>
      <c r="B15" s="52">
        <v>2018</v>
      </c>
      <c r="C15" t="s">
        <v>265</v>
      </c>
      <c r="D15" t="s">
        <v>266</v>
      </c>
      <c r="E15" s="59" t="s">
        <v>267</v>
      </c>
      <c r="F15" t="s">
        <v>244</v>
      </c>
      <c r="G15" s="51">
        <v>290000</v>
      </c>
    </row>
    <row r="16" spans="1:7" x14ac:dyDescent="0.35">
      <c r="A16" t="s">
        <v>245</v>
      </c>
      <c r="B16" s="52">
        <v>2019</v>
      </c>
      <c r="C16" t="s">
        <v>252</v>
      </c>
      <c r="D16" t="s">
        <v>253</v>
      </c>
      <c r="E16" t="s">
        <v>254</v>
      </c>
      <c r="F16" t="s">
        <v>244</v>
      </c>
      <c r="G16" s="51">
        <v>1156458</v>
      </c>
    </row>
    <row r="17" spans="1:7" ht="72.5" x14ac:dyDescent="0.35">
      <c r="A17" s="60" t="s">
        <v>245</v>
      </c>
      <c r="B17" s="61">
        <v>2019</v>
      </c>
      <c r="C17" s="60" t="s">
        <v>256</v>
      </c>
      <c r="D17" s="60" t="s">
        <v>257</v>
      </c>
      <c r="E17" s="62" t="s">
        <v>268</v>
      </c>
      <c r="F17" s="60" t="s">
        <v>259</v>
      </c>
      <c r="G17" s="63">
        <f>112000+232705</f>
        <v>344705</v>
      </c>
    </row>
    <row r="18" spans="1:7" ht="72.5" x14ac:dyDescent="0.35">
      <c r="A18" s="60" t="s">
        <v>246</v>
      </c>
      <c r="B18" s="61">
        <v>2019</v>
      </c>
      <c r="C18" s="60" t="s">
        <v>256</v>
      </c>
      <c r="D18" s="60" t="s">
        <v>257</v>
      </c>
      <c r="E18" s="62" t="s">
        <v>268</v>
      </c>
      <c r="F18" s="60" t="s">
        <v>259</v>
      </c>
      <c r="G18" s="63">
        <v>175288</v>
      </c>
    </row>
    <row r="19" spans="1:7" x14ac:dyDescent="0.35">
      <c r="A19" t="s">
        <v>245</v>
      </c>
      <c r="B19" s="52">
        <v>2020</v>
      </c>
      <c r="C19" t="s">
        <v>252</v>
      </c>
      <c r="D19" t="s">
        <v>253</v>
      </c>
      <c r="E19" t="s">
        <v>254</v>
      </c>
      <c r="F19" t="s">
        <v>244</v>
      </c>
      <c r="G19" s="51">
        <v>1109398</v>
      </c>
    </row>
    <row r="20" spans="1:7" ht="43.5" x14ac:dyDescent="0.35">
      <c r="A20" s="64" t="s">
        <v>245</v>
      </c>
      <c r="B20" s="65">
        <v>2020</v>
      </c>
      <c r="C20" s="64" t="s">
        <v>269</v>
      </c>
      <c r="D20" s="64" t="s">
        <v>270</v>
      </c>
      <c r="E20" s="66" t="s">
        <v>271</v>
      </c>
      <c r="F20" s="64" t="s">
        <v>244</v>
      </c>
      <c r="G20" s="67">
        <v>112500</v>
      </c>
    </row>
    <row r="21" spans="1:7" ht="43.5" x14ac:dyDescent="0.35">
      <c r="A21" s="64" t="s">
        <v>246</v>
      </c>
      <c r="B21" s="65">
        <v>2020</v>
      </c>
      <c r="C21" s="64" t="s">
        <v>269</v>
      </c>
      <c r="D21" s="64" t="s">
        <v>270</v>
      </c>
      <c r="E21" s="66" t="s">
        <v>271</v>
      </c>
      <c r="F21" s="64" t="s">
        <v>244</v>
      </c>
      <c r="G21" s="67">
        <v>300000</v>
      </c>
    </row>
    <row r="22" spans="1:7" ht="43.5" x14ac:dyDescent="0.35">
      <c r="A22" s="64" t="s">
        <v>249</v>
      </c>
      <c r="B22" s="65">
        <v>2020</v>
      </c>
      <c r="C22" s="64" t="s">
        <v>269</v>
      </c>
      <c r="D22" s="64" t="s">
        <v>270</v>
      </c>
      <c r="E22" s="66" t="s">
        <v>271</v>
      </c>
      <c r="F22" s="64" t="s">
        <v>244</v>
      </c>
      <c r="G22" s="67">
        <v>75000</v>
      </c>
    </row>
    <row r="23" spans="1:7" ht="43.5" x14ac:dyDescent="0.35">
      <c r="A23" t="s">
        <v>272</v>
      </c>
      <c r="B23" s="52">
        <v>2020</v>
      </c>
      <c r="C23" t="s">
        <v>273</v>
      </c>
      <c r="D23" t="s">
        <v>274</v>
      </c>
      <c r="E23" s="59" t="s">
        <v>275</v>
      </c>
      <c r="F23" s="59" t="s">
        <v>276</v>
      </c>
      <c r="G23" s="51">
        <v>341000</v>
      </c>
    </row>
    <row r="24" spans="1:7" ht="43.5" x14ac:dyDescent="0.35">
      <c r="A24" s="68" t="s">
        <v>245</v>
      </c>
      <c r="B24" s="69">
        <v>2020</v>
      </c>
      <c r="C24" s="68" t="s">
        <v>277</v>
      </c>
      <c r="D24" s="68" t="s">
        <v>278</v>
      </c>
      <c r="E24" s="70" t="s">
        <v>279</v>
      </c>
      <c r="F24" s="68" t="s">
        <v>244</v>
      </c>
      <c r="G24" s="71">
        <v>300000</v>
      </c>
    </row>
    <row r="25" spans="1:7" ht="43.5" x14ac:dyDescent="0.35">
      <c r="A25" s="68" t="s">
        <v>246</v>
      </c>
      <c r="B25" s="69">
        <v>2020</v>
      </c>
      <c r="C25" s="68" t="s">
        <v>277</v>
      </c>
      <c r="D25" s="68" t="s">
        <v>278</v>
      </c>
      <c r="E25" s="70" t="s">
        <v>279</v>
      </c>
      <c r="F25" s="68" t="s">
        <v>244</v>
      </c>
      <c r="G25" s="71">
        <v>118000</v>
      </c>
    </row>
    <row r="26" spans="1:7" ht="43.5" x14ac:dyDescent="0.35">
      <c r="A26" s="68" t="s">
        <v>249</v>
      </c>
      <c r="B26" s="69">
        <v>2020</v>
      </c>
      <c r="C26" s="68" t="s">
        <v>277</v>
      </c>
      <c r="D26" s="68" t="s">
        <v>278</v>
      </c>
      <c r="E26" s="70" t="s">
        <v>279</v>
      </c>
      <c r="F26" s="68" t="s">
        <v>244</v>
      </c>
      <c r="G26" s="71">
        <v>82000</v>
      </c>
    </row>
    <row r="27" spans="1:7" x14ac:dyDescent="0.35">
      <c r="G27" s="51"/>
    </row>
    <row r="28" spans="1:7" x14ac:dyDescent="0.35">
      <c r="A28" t="s">
        <v>280</v>
      </c>
      <c r="G28" s="51"/>
    </row>
    <row r="29" spans="1:7" x14ac:dyDescent="0.35">
      <c r="A29" t="s">
        <v>281</v>
      </c>
      <c r="G29" s="51"/>
    </row>
    <row r="30" spans="1:7" x14ac:dyDescent="0.35">
      <c r="A30" t="s">
        <v>282</v>
      </c>
      <c r="G30" s="51"/>
    </row>
    <row r="31" spans="1:7" x14ac:dyDescent="0.35">
      <c r="A31" t="s">
        <v>283</v>
      </c>
      <c r="G31" s="5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5030-B304-4528-9A15-9858231F6726}">
  <dimension ref="A1:G14"/>
  <sheetViews>
    <sheetView workbookViewId="0">
      <selection activeCell="A2" sqref="A2:G14"/>
    </sheetView>
  </sheetViews>
  <sheetFormatPr defaultRowHeight="14.5" x14ac:dyDescent="0.35"/>
  <cols>
    <col min="1" max="1" width="16.1796875" customWidth="1"/>
    <col min="2" max="2" width="13.1796875" customWidth="1"/>
    <col min="3" max="3" width="26.453125" customWidth="1"/>
    <col min="4" max="4" width="38.1796875" customWidth="1"/>
    <col min="5" max="5" width="24.81640625" customWidth="1"/>
    <col min="6" max="6" width="20.453125" customWidth="1"/>
    <col min="7" max="7" width="18.1796875" customWidth="1"/>
  </cols>
  <sheetData>
    <row r="1" spans="1:7" ht="15" thickBot="1" x14ac:dyDescent="0.4">
      <c r="A1" s="5" t="s">
        <v>175</v>
      </c>
      <c r="B1" s="5" t="s">
        <v>2</v>
      </c>
      <c r="C1" s="5" t="s">
        <v>1</v>
      </c>
      <c r="D1" s="5" t="s">
        <v>5</v>
      </c>
      <c r="E1" s="5" t="s">
        <v>3</v>
      </c>
      <c r="F1" s="5" t="s">
        <v>4</v>
      </c>
      <c r="G1" s="10" t="s">
        <v>6</v>
      </c>
    </row>
    <row r="2" spans="1:7" ht="44" thickTop="1" x14ac:dyDescent="0.35">
      <c r="A2" t="s">
        <v>284</v>
      </c>
      <c r="B2">
        <v>2018</v>
      </c>
      <c r="C2" t="s">
        <v>285</v>
      </c>
      <c r="D2" s="59" t="s">
        <v>286</v>
      </c>
      <c r="E2" s="59" t="s">
        <v>287</v>
      </c>
      <c r="F2" t="s">
        <v>288</v>
      </c>
      <c r="G2" s="51">
        <v>160000</v>
      </c>
    </row>
    <row r="3" spans="1:7" ht="43.5" x14ac:dyDescent="0.35">
      <c r="A3" t="s">
        <v>230</v>
      </c>
      <c r="B3">
        <v>2018</v>
      </c>
      <c r="C3" t="s">
        <v>252</v>
      </c>
      <c r="D3" t="s">
        <v>289</v>
      </c>
      <c r="E3" t="s">
        <v>289</v>
      </c>
      <c r="F3" t="s">
        <v>288</v>
      </c>
      <c r="G3" s="72" t="s">
        <v>290</v>
      </c>
    </row>
    <row r="4" spans="1:7" ht="304.5" x14ac:dyDescent="0.35">
      <c r="A4" t="s">
        <v>230</v>
      </c>
      <c r="B4">
        <v>2018</v>
      </c>
      <c r="C4" t="s">
        <v>291</v>
      </c>
      <c r="D4" t="s">
        <v>292</v>
      </c>
      <c r="E4" s="59" t="s">
        <v>293</v>
      </c>
      <c r="F4" s="59" t="s">
        <v>294</v>
      </c>
      <c r="G4" s="51">
        <v>175555.6</v>
      </c>
    </row>
    <row r="5" spans="1:7" ht="246.5" x14ac:dyDescent="0.35">
      <c r="A5" t="s">
        <v>230</v>
      </c>
      <c r="B5">
        <v>2018</v>
      </c>
      <c r="C5" t="s">
        <v>295</v>
      </c>
      <c r="D5" t="s">
        <v>292</v>
      </c>
      <c r="E5" s="59" t="s">
        <v>296</v>
      </c>
      <c r="F5" s="59" t="s">
        <v>297</v>
      </c>
      <c r="G5" s="51">
        <v>172295</v>
      </c>
    </row>
    <row r="6" spans="1:7" ht="217.5" x14ac:dyDescent="0.35">
      <c r="A6" t="s">
        <v>298</v>
      </c>
      <c r="B6">
        <v>2018</v>
      </c>
      <c r="C6" t="s">
        <v>299</v>
      </c>
      <c r="D6" t="s">
        <v>300</v>
      </c>
      <c r="E6" s="59" t="s">
        <v>301</v>
      </c>
      <c r="F6" s="59" t="s">
        <v>302</v>
      </c>
      <c r="G6" s="51">
        <v>449965</v>
      </c>
    </row>
    <row r="7" spans="1:7" ht="409.5" x14ac:dyDescent="0.35">
      <c r="A7" t="s">
        <v>303</v>
      </c>
      <c r="B7">
        <v>2019</v>
      </c>
      <c r="C7" t="s">
        <v>304</v>
      </c>
      <c r="D7" t="s">
        <v>237</v>
      </c>
      <c r="E7" s="59" t="s">
        <v>305</v>
      </c>
      <c r="F7" s="59" t="s">
        <v>288</v>
      </c>
      <c r="G7" s="51">
        <v>449982.75</v>
      </c>
    </row>
    <row r="8" spans="1:7" ht="409.5" x14ac:dyDescent="0.35">
      <c r="A8" t="s">
        <v>230</v>
      </c>
      <c r="B8">
        <v>2019</v>
      </c>
      <c r="C8" t="s">
        <v>306</v>
      </c>
      <c r="D8" s="59" t="s">
        <v>307</v>
      </c>
      <c r="E8" s="59" t="s">
        <v>308</v>
      </c>
      <c r="F8" t="s">
        <v>309</v>
      </c>
      <c r="G8" s="51">
        <v>230068.59</v>
      </c>
    </row>
    <row r="9" spans="1:7" ht="409.5" x14ac:dyDescent="0.35">
      <c r="A9" t="s">
        <v>230</v>
      </c>
      <c r="B9">
        <v>2019</v>
      </c>
      <c r="C9" t="s">
        <v>310</v>
      </c>
      <c r="D9" s="59" t="s">
        <v>311</v>
      </c>
      <c r="E9" s="59" t="s">
        <v>312</v>
      </c>
      <c r="F9">
        <v>140652</v>
      </c>
      <c r="G9" s="51">
        <v>140652</v>
      </c>
    </row>
    <row r="10" spans="1:7" ht="145" x14ac:dyDescent="0.35">
      <c r="A10" t="s">
        <v>284</v>
      </c>
      <c r="B10">
        <v>2020</v>
      </c>
      <c r="C10" t="s">
        <v>313</v>
      </c>
      <c r="D10" s="73" t="s">
        <v>314</v>
      </c>
      <c r="E10" s="73" t="s">
        <v>315</v>
      </c>
      <c r="F10" t="s">
        <v>288</v>
      </c>
      <c r="G10" s="51">
        <v>25000</v>
      </c>
    </row>
    <row r="11" spans="1:7" ht="409.5" x14ac:dyDescent="0.35">
      <c r="A11" t="s">
        <v>284</v>
      </c>
      <c r="B11">
        <v>2020</v>
      </c>
      <c r="C11" t="s">
        <v>285</v>
      </c>
      <c r="D11" s="59" t="s">
        <v>286</v>
      </c>
      <c r="E11" s="59" t="s">
        <v>316</v>
      </c>
      <c r="F11" t="s">
        <v>288</v>
      </c>
      <c r="G11" s="51">
        <v>80000</v>
      </c>
    </row>
    <row r="12" spans="1:7" ht="409.5" x14ac:dyDescent="0.35">
      <c r="A12" t="s">
        <v>317</v>
      </c>
      <c r="B12">
        <v>2020</v>
      </c>
      <c r="C12" t="s">
        <v>318</v>
      </c>
      <c r="D12" s="59" t="s">
        <v>311</v>
      </c>
      <c r="E12" s="59" t="s">
        <v>319</v>
      </c>
      <c r="F12" t="s">
        <v>320</v>
      </c>
      <c r="G12" s="51" t="s">
        <v>321</v>
      </c>
    </row>
    <row r="13" spans="1:7" ht="409.5" x14ac:dyDescent="0.35">
      <c r="A13" t="s">
        <v>322</v>
      </c>
      <c r="B13">
        <v>2020</v>
      </c>
      <c r="C13" t="s">
        <v>323</v>
      </c>
      <c r="D13" s="59" t="s">
        <v>324</v>
      </c>
      <c r="E13" s="59" t="s">
        <v>325</v>
      </c>
      <c r="F13" t="s">
        <v>288</v>
      </c>
      <c r="G13" s="72" t="s">
        <v>326</v>
      </c>
    </row>
    <row r="14" spans="1:7" ht="409.5" x14ac:dyDescent="0.35">
      <c r="A14" t="s">
        <v>327</v>
      </c>
      <c r="B14">
        <v>2020</v>
      </c>
      <c r="C14" t="s">
        <v>323</v>
      </c>
      <c r="D14" s="59" t="s">
        <v>328</v>
      </c>
      <c r="E14" s="59" t="s">
        <v>329</v>
      </c>
      <c r="F14" t="s">
        <v>330</v>
      </c>
      <c r="G14" s="72" t="s">
        <v>331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5F3D-8E2F-4A85-8338-438B76F57107}">
  <dimension ref="A1:G7"/>
  <sheetViews>
    <sheetView workbookViewId="0">
      <selection activeCell="C21" sqref="C21"/>
    </sheetView>
  </sheetViews>
  <sheetFormatPr defaultColWidth="9.1796875" defaultRowHeight="14.5" x14ac:dyDescent="0.35"/>
  <cols>
    <col min="1" max="1" width="16.1796875" style="2" customWidth="1"/>
    <col min="2" max="2" width="13.1796875" style="2" customWidth="1"/>
    <col min="3" max="3" width="26.453125" style="1" customWidth="1"/>
    <col min="4" max="4" width="38" style="1" customWidth="1"/>
    <col min="5" max="5" width="24.81640625" style="1" customWidth="1"/>
    <col min="6" max="6" width="19.81640625" style="2" customWidth="1"/>
    <col min="7" max="7" width="17.81640625" style="14" customWidth="1"/>
    <col min="8" max="16384" width="9.1796875" style="2"/>
  </cols>
  <sheetData>
    <row r="1" spans="1:7" ht="15" thickBot="1" x14ac:dyDescent="0.4">
      <c r="A1" s="5" t="s">
        <v>0</v>
      </c>
      <c r="B1" s="5" t="s">
        <v>2</v>
      </c>
      <c r="C1" s="5" t="s">
        <v>1</v>
      </c>
      <c r="D1" s="5" t="s">
        <v>5</v>
      </c>
      <c r="E1" s="5" t="s">
        <v>3</v>
      </c>
      <c r="F1" s="5" t="s">
        <v>4</v>
      </c>
      <c r="G1" s="10" t="s">
        <v>6</v>
      </c>
    </row>
    <row r="2" spans="1:7" ht="44" thickTop="1" x14ac:dyDescent="0.35">
      <c r="A2" s="2" t="s">
        <v>55</v>
      </c>
      <c r="B2" s="2">
        <v>2019</v>
      </c>
      <c r="C2" s="1" t="s">
        <v>58</v>
      </c>
      <c r="D2" s="1" t="s">
        <v>59</v>
      </c>
      <c r="E2" s="1" t="s">
        <v>65</v>
      </c>
      <c r="F2" s="1" t="s">
        <v>60</v>
      </c>
      <c r="G2" s="11">
        <v>700000</v>
      </c>
    </row>
    <row r="3" spans="1:7" ht="43.5" x14ac:dyDescent="0.35">
      <c r="A3" s="2" t="s">
        <v>46</v>
      </c>
      <c r="B3" s="2">
        <v>2019</v>
      </c>
      <c r="C3" s="1" t="s">
        <v>47</v>
      </c>
      <c r="D3" s="1" t="s">
        <v>48</v>
      </c>
      <c r="E3" s="1" t="s">
        <v>50</v>
      </c>
      <c r="F3" s="1" t="s">
        <v>49</v>
      </c>
      <c r="G3" s="11">
        <v>1607099</v>
      </c>
    </row>
    <row r="4" spans="1:7" s="1" customFormat="1" ht="43.5" x14ac:dyDescent="0.35">
      <c r="A4" s="1" t="s">
        <v>37</v>
      </c>
      <c r="B4" s="1">
        <v>2018</v>
      </c>
      <c r="C4" s="1" t="s">
        <v>70</v>
      </c>
      <c r="D4" s="1" t="s">
        <v>71</v>
      </c>
      <c r="E4" s="1" t="s">
        <v>72</v>
      </c>
      <c r="F4" s="1" t="s">
        <v>73</v>
      </c>
      <c r="G4" s="12">
        <v>1000000</v>
      </c>
    </row>
    <row r="5" spans="1:7" s="1" customFormat="1" ht="58" x14ac:dyDescent="0.35">
      <c r="A5" s="1" t="s">
        <v>37</v>
      </c>
      <c r="B5" s="1">
        <v>2018</v>
      </c>
      <c r="C5" s="1" t="s">
        <v>38</v>
      </c>
      <c r="D5" s="1" t="s">
        <v>74</v>
      </c>
      <c r="E5" s="1" t="s">
        <v>75</v>
      </c>
      <c r="F5" s="1" t="s">
        <v>76</v>
      </c>
      <c r="G5" s="13">
        <v>6080000</v>
      </c>
    </row>
    <row r="6" spans="1:7" ht="43.5" x14ac:dyDescent="0.35">
      <c r="A6" s="2" t="s">
        <v>7</v>
      </c>
      <c r="B6" s="2">
        <v>2018</v>
      </c>
      <c r="C6" s="1" t="s">
        <v>77</v>
      </c>
      <c r="D6" s="1" t="s">
        <v>78</v>
      </c>
      <c r="E6" s="1" t="s">
        <v>79</v>
      </c>
      <c r="F6" s="2" t="s">
        <v>73</v>
      </c>
      <c r="G6" s="14">
        <v>74938</v>
      </c>
    </row>
    <row r="7" spans="1:7" ht="58" x14ac:dyDescent="0.35">
      <c r="A7" s="2" t="s">
        <v>7</v>
      </c>
      <c r="B7" s="2">
        <v>2018</v>
      </c>
      <c r="C7" s="1" t="s">
        <v>80</v>
      </c>
      <c r="D7" s="1" t="s">
        <v>81</v>
      </c>
      <c r="E7" s="1" t="s">
        <v>82</v>
      </c>
      <c r="F7" s="2" t="s">
        <v>73</v>
      </c>
      <c r="G7" s="14">
        <v>74819.05</v>
      </c>
    </row>
  </sheetData>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AE677-DA68-4210-9A03-5CD5580D6135}">
  <dimension ref="A1:N3"/>
  <sheetViews>
    <sheetView zoomScaleNormal="100" workbookViewId="0">
      <selection sqref="A1:XFD1"/>
    </sheetView>
  </sheetViews>
  <sheetFormatPr defaultColWidth="9.1796875" defaultRowHeight="14.5" x14ac:dyDescent="0.35"/>
  <cols>
    <col min="1" max="1" width="16.1796875" style="1" customWidth="1"/>
    <col min="2" max="2" width="13.1796875" style="1" customWidth="1"/>
    <col min="3" max="3" width="26.453125" style="1" customWidth="1"/>
    <col min="4" max="4" width="38" style="1" customWidth="1"/>
    <col min="5" max="5" width="34.81640625" style="1" customWidth="1"/>
    <col min="6" max="6" width="19.81640625" style="1" customWidth="1"/>
    <col min="7" max="7" width="17.81640625" style="1" customWidth="1"/>
    <col min="8" max="8" width="18.1796875" style="1" customWidth="1"/>
    <col min="9" max="9" width="9.1796875" style="1"/>
    <col min="10" max="16384" width="9.1796875" style="2"/>
  </cols>
  <sheetData>
    <row r="1" spans="1:14" ht="15" thickBot="1" x14ac:dyDescent="0.4">
      <c r="A1" s="5" t="s">
        <v>0</v>
      </c>
      <c r="B1" s="5" t="s">
        <v>2</v>
      </c>
      <c r="C1" s="5" t="s">
        <v>1</v>
      </c>
      <c r="D1" s="5" t="s">
        <v>5</v>
      </c>
      <c r="E1" s="5" t="s">
        <v>3</v>
      </c>
      <c r="F1" s="5" t="s">
        <v>4</v>
      </c>
      <c r="G1" s="5" t="s">
        <v>6</v>
      </c>
      <c r="J1" s="1"/>
      <c r="K1" s="1"/>
      <c r="L1" s="1"/>
      <c r="M1" s="1"/>
      <c r="N1" s="1"/>
    </row>
    <row r="2" spans="1:14" ht="44" thickTop="1" x14ac:dyDescent="0.35">
      <c r="A2" s="3" t="s">
        <v>37</v>
      </c>
      <c r="B2" s="3">
        <v>2018</v>
      </c>
      <c r="C2" s="3" t="s">
        <v>83</v>
      </c>
      <c r="D2" s="3" t="s">
        <v>84</v>
      </c>
      <c r="E2" s="3" t="s">
        <v>89</v>
      </c>
      <c r="F2" s="3" t="s">
        <v>85</v>
      </c>
      <c r="G2" s="15">
        <v>798044</v>
      </c>
    </row>
    <row r="3" spans="1:14" ht="43.5" x14ac:dyDescent="0.35">
      <c r="A3" s="1" t="s">
        <v>86</v>
      </c>
      <c r="B3" s="1">
        <v>2019</v>
      </c>
      <c r="C3" s="3" t="s">
        <v>83</v>
      </c>
      <c r="D3" s="16" t="s">
        <v>87</v>
      </c>
      <c r="E3" s="1" t="s">
        <v>88</v>
      </c>
      <c r="F3" s="1" t="s">
        <v>85</v>
      </c>
      <c r="G3" s="17">
        <v>367000</v>
      </c>
    </row>
  </sheetData>
  <pageMargins left="0.25" right="0.25"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ABAD-8C6D-4A0B-A93C-4067F809636E}">
  <dimension ref="A1:G4"/>
  <sheetViews>
    <sheetView workbookViewId="0">
      <selection activeCell="A2" sqref="A2"/>
    </sheetView>
  </sheetViews>
  <sheetFormatPr defaultColWidth="9.1796875" defaultRowHeight="14.5" x14ac:dyDescent="0.35"/>
  <cols>
    <col min="1" max="1" width="16.1796875" style="2" customWidth="1"/>
    <col min="2" max="2" width="13.1796875" style="2" customWidth="1"/>
    <col min="3" max="3" width="26.453125" style="2" customWidth="1"/>
    <col min="4" max="4" width="38" style="2" customWidth="1"/>
    <col min="5" max="5" width="34.81640625" style="2" customWidth="1"/>
    <col min="6" max="6" width="19.81640625" style="2" customWidth="1"/>
    <col min="7" max="7" width="17.81640625" style="2" customWidth="1"/>
    <col min="8" max="16384" width="9.1796875" style="2"/>
  </cols>
  <sheetData>
    <row r="1" spans="1:7" ht="15" thickBot="1" x14ac:dyDescent="0.4">
      <c r="A1" s="5" t="s">
        <v>0</v>
      </c>
      <c r="B1" s="5" t="s">
        <v>2</v>
      </c>
      <c r="C1" s="5" t="s">
        <v>1</v>
      </c>
      <c r="D1" s="5" t="s">
        <v>5</v>
      </c>
      <c r="E1" s="5" t="s">
        <v>3</v>
      </c>
      <c r="F1" s="5" t="s">
        <v>4</v>
      </c>
      <c r="G1" s="5" t="s">
        <v>6</v>
      </c>
    </row>
    <row r="2" spans="1:7" ht="32.5" thickTop="1" x14ac:dyDescent="0.35">
      <c r="A2" s="1" t="s">
        <v>86</v>
      </c>
      <c r="B2" s="1">
        <v>2018</v>
      </c>
      <c r="C2" s="3" t="s">
        <v>90</v>
      </c>
      <c r="D2" s="16" t="s">
        <v>91</v>
      </c>
      <c r="E2" s="1" t="s">
        <v>93</v>
      </c>
      <c r="F2" s="1" t="s">
        <v>92</v>
      </c>
      <c r="G2" s="17">
        <v>590000</v>
      </c>
    </row>
    <row r="3" spans="1:7" ht="58" x14ac:dyDescent="0.35">
      <c r="A3" s="2" t="s">
        <v>94</v>
      </c>
      <c r="B3" s="2">
        <v>2019</v>
      </c>
      <c r="C3" s="2" t="s">
        <v>95</v>
      </c>
      <c r="D3" s="1" t="s">
        <v>96</v>
      </c>
      <c r="E3" s="1" t="s">
        <v>98</v>
      </c>
      <c r="F3" s="1" t="s">
        <v>97</v>
      </c>
      <c r="G3" s="18">
        <v>74999</v>
      </c>
    </row>
    <row r="4" spans="1:7" ht="58" x14ac:dyDescent="0.35">
      <c r="A4" s="2" t="s">
        <v>99</v>
      </c>
      <c r="B4" s="2">
        <v>2019</v>
      </c>
      <c r="C4" s="1" t="s">
        <v>100</v>
      </c>
      <c r="D4" s="1" t="s">
        <v>52</v>
      </c>
      <c r="E4" s="1" t="s">
        <v>53</v>
      </c>
      <c r="F4" s="1" t="s">
        <v>101</v>
      </c>
      <c r="G4" s="18">
        <v>3000000</v>
      </c>
    </row>
  </sheetData>
  <pageMargins left="0.25" right="0.25"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7B318-7078-4A66-80AF-F44FB9EA9BC5}">
  <dimension ref="A1:G23"/>
  <sheetViews>
    <sheetView workbookViewId="0">
      <pane ySplit="1" topLeftCell="A10" activePane="bottomLeft" state="frozen"/>
      <selection pane="bottomLeft" activeCell="G23" sqref="G23"/>
    </sheetView>
  </sheetViews>
  <sheetFormatPr defaultColWidth="9.1796875" defaultRowHeight="14.5" x14ac:dyDescent="0.35"/>
  <cols>
    <col min="1" max="1" width="16.1796875" style="2" customWidth="1"/>
    <col min="2" max="2" width="13.1796875" style="2" customWidth="1"/>
    <col min="3" max="3" width="26.453125" style="1" customWidth="1"/>
    <col min="4" max="4" width="38" style="1" customWidth="1"/>
    <col min="5" max="5" width="34.81640625" style="1" customWidth="1"/>
    <col min="6" max="6" width="19.81640625" style="1" customWidth="1"/>
    <col min="7" max="7" width="17.81640625" style="8" customWidth="1"/>
    <col min="8" max="16384" width="9.1796875" style="2"/>
  </cols>
  <sheetData>
    <row r="1" spans="1:7" ht="15" thickBot="1" x14ac:dyDescent="0.4">
      <c r="A1" s="5" t="s">
        <v>0</v>
      </c>
      <c r="B1" s="5" t="s">
        <v>2</v>
      </c>
      <c r="C1" s="5" t="s">
        <v>1</v>
      </c>
      <c r="D1" s="5" t="s">
        <v>5</v>
      </c>
      <c r="E1" s="5" t="s">
        <v>3</v>
      </c>
      <c r="F1" s="5" t="s">
        <v>4</v>
      </c>
      <c r="G1" s="6" t="s">
        <v>6</v>
      </c>
    </row>
    <row r="2" spans="1:7" ht="44" thickTop="1" x14ac:dyDescent="0.35">
      <c r="A2" s="4" t="s">
        <v>7</v>
      </c>
      <c r="B2" s="4">
        <v>2018</v>
      </c>
      <c r="C2" s="3" t="s">
        <v>8</v>
      </c>
      <c r="D2" s="3" t="s">
        <v>12</v>
      </c>
      <c r="E2" s="3" t="s">
        <v>9</v>
      </c>
      <c r="F2" s="3" t="s">
        <v>10</v>
      </c>
      <c r="G2" s="7">
        <v>75000</v>
      </c>
    </row>
    <row r="3" spans="1:7" ht="29" x14ac:dyDescent="0.35">
      <c r="A3" s="2" t="s">
        <v>7</v>
      </c>
      <c r="B3" s="2">
        <v>2018</v>
      </c>
      <c r="C3" s="1" t="s">
        <v>11</v>
      </c>
      <c r="D3" s="1" t="s">
        <v>13</v>
      </c>
      <c r="E3" s="1" t="s">
        <v>14</v>
      </c>
      <c r="F3" s="1" t="s">
        <v>15</v>
      </c>
      <c r="G3" s="11">
        <v>75000</v>
      </c>
    </row>
    <row r="4" spans="1:7" ht="29" x14ac:dyDescent="0.35">
      <c r="A4" s="2" t="s">
        <v>16</v>
      </c>
      <c r="B4" s="2">
        <v>2018</v>
      </c>
      <c r="C4" s="1" t="s">
        <v>17</v>
      </c>
      <c r="D4" s="1" t="s">
        <v>18</v>
      </c>
      <c r="E4" s="1" t="s">
        <v>19</v>
      </c>
      <c r="F4" s="1" t="s">
        <v>20</v>
      </c>
      <c r="G4" s="9">
        <v>488725</v>
      </c>
    </row>
    <row r="5" spans="1:7" ht="29" x14ac:dyDescent="0.35">
      <c r="A5" s="2" t="s">
        <v>16</v>
      </c>
      <c r="B5" s="2">
        <v>2018</v>
      </c>
      <c r="C5" s="1" t="s">
        <v>11</v>
      </c>
      <c r="D5" s="1" t="s">
        <v>21</v>
      </c>
      <c r="E5" s="1" t="s">
        <v>22</v>
      </c>
      <c r="F5" s="1" t="s">
        <v>15</v>
      </c>
      <c r="G5" s="9">
        <v>48590</v>
      </c>
    </row>
    <row r="6" spans="1:7" ht="43.5" x14ac:dyDescent="0.35">
      <c r="A6" s="2" t="s">
        <v>16</v>
      </c>
      <c r="B6" s="2">
        <v>2018</v>
      </c>
      <c r="C6" s="1" t="s">
        <v>23</v>
      </c>
      <c r="D6" s="1" t="s">
        <v>24</v>
      </c>
      <c r="E6" s="1" t="s">
        <v>25</v>
      </c>
      <c r="F6" s="1" t="s">
        <v>26</v>
      </c>
      <c r="G6" s="9">
        <v>139999</v>
      </c>
    </row>
    <row r="7" spans="1:7" ht="43.5" x14ac:dyDescent="0.35">
      <c r="A7" s="2" t="s">
        <v>16</v>
      </c>
      <c r="B7" s="2">
        <v>2018</v>
      </c>
      <c r="C7" s="1" t="s">
        <v>27</v>
      </c>
      <c r="D7" s="1" t="s">
        <v>28</v>
      </c>
      <c r="E7" s="1" t="s">
        <v>29</v>
      </c>
      <c r="F7" s="1" t="s">
        <v>15</v>
      </c>
      <c r="G7" s="9">
        <v>228324</v>
      </c>
    </row>
    <row r="8" spans="1:7" ht="58" x14ac:dyDescent="0.35">
      <c r="A8" s="2" t="s">
        <v>16</v>
      </c>
      <c r="B8" s="2">
        <v>2018</v>
      </c>
      <c r="C8" s="1" t="s">
        <v>30</v>
      </c>
      <c r="D8" s="1" t="s">
        <v>36</v>
      </c>
      <c r="E8" s="1" t="s">
        <v>31</v>
      </c>
      <c r="F8" s="1" t="s">
        <v>32</v>
      </c>
      <c r="G8" s="50">
        <v>269230</v>
      </c>
    </row>
    <row r="9" spans="1:7" ht="29" x14ac:dyDescent="0.35">
      <c r="A9" s="2" t="s">
        <v>16</v>
      </c>
      <c r="B9" s="2">
        <v>2018</v>
      </c>
      <c r="C9" s="1" t="s">
        <v>38</v>
      </c>
      <c r="D9" s="1" t="s">
        <v>33</v>
      </c>
      <c r="E9" s="1" t="s">
        <v>34</v>
      </c>
      <c r="F9" s="1" t="s">
        <v>35</v>
      </c>
      <c r="G9" s="9">
        <v>377654</v>
      </c>
    </row>
    <row r="10" spans="1:7" ht="43.5" x14ac:dyDescent="0.35">
      <c r="A10" s="2" t="s">
        <v>55</v>
      </c>
      <c r="B10" s="2">
        <v>2018</v>
      </c>
      <c r="C10" s="1" t="s">
        <v>61</v>
      </c>
      <c r="D10" s="1" t="s">
        <v>62</v>
      </c>
      <c r="E10" s="1" t="s">
        <v>63</v>
      </c>
      <c r="F10" s="1" t="s">
        <v>64</v>
      </c>
      <c r="G10" s="9">
        <v>200326</v>
      </c>
    </row>
    <row r="11" spans="1:7" ht="87" x14ac:dyDescent="0.35">
      <c r="A11" s="2" t="s">
        <v>55</v>
      </c>
      <c r="B11" s="2">
        <v>2018</v>
      </c>
      <c r="C11" s="1" t="s">
        <v>66</v>
      </c>
      <c r="D11" s="1" t="s">
        <v>67</v>
      </c>
      <c r="E11" s="1" t="s">
        <v>68</v>
      </c>
      <c r="F11" s="1" t="s">
        <v>69</v>
      </c>
      <c r="G11" s="9">
        <v>1127673</v>
      </c>
    </row>
    <row r="12" spans="1:7" ht="43.5" x14ac:dyDescent="0.35">
      <c r="A12" s="2" t="s">
        <v>37</v>
      </c>
      <c r="B12" s="2">
        <v>2018</v>
      </c>
      <c r="C12" s="1" t="s">
        <v>39</v>
      </c>
      <c r="D12" s="1" t="s">
        <v>40</v>
      </c>
      <c r="E12" s="1" t="s">
        <v>43</v>
      </c>
      <c r="F12" s="1" t="s">
        <v>214</v>
      </c>
      <c r="G12" s="9">
        <v>3600000</v>
      </c>
    </row>
    <row r="13" spans="1:7" ht="43.5" x14ac:dyDescent="0.35">
      <c r="A13" s="2" t="s">
        <v>37</v>
      </c>
      <c r="B13" s="2">
        <v>2018</v>
      </c>
      <c r="C13" s="1" t="s">
        <v>41</v>
      </c>
      <c r="D13" s="1" t="s">
        <v>42</v>
      </c>
      <c r="E13" s="1" t="s">
        <v>44</v>
      </c>
      <c r="F13" s="1" t="s">
        <v>45</v>
      </c>
      <c r="G13" s="9">
        <v>6370000</v>
      </c>
    </row>
    <row r="14" spans="1:7" ht="43.5" x14ac:dyDescent="0.35">
      <c r="A14" s="2" t="s">
        <v>46</v>
      </c>
      <c r="B14" s="2">
        <v>2019</v>
      </c>
      <c r="C14" s="1" t="s">
        <v>47</v>
      </c>
      <c r="D14" s="1" t="s">
        <v>48</v>
      </c>
      <c r="E14" s="1" t="s">
        <v>50</v>
      </c>
      <c r="F14" s="1" t="s">
        <v>49</v>
      </c>
      <c r="G14" s="9">
        <v>1607099</v>
      </c>
    </row>
    <row r="15" spans="1:7" ht="43.5" x14ac:dyDescent="0.35">
      <c r="A15" s="2" t="s">
        <v>46</v>
      </c>
      <c r="B15" s="2">
        <v>2019</v>
      </c>
      <c r="C15" s="1" t="s">
        <v>51</v>
      </c>
      <c r="D15" s="1" t="s">
        <v>52</v>
      </c>
      <c r="E15" s="1" t="s">
        <v>53</v>
      </c>
      <c r="F15" s="1" t="s">
        <v>54</v>
      </c>
      <c r="G15" s="9">
        <v>3000000</v>
      </c>
    </row>
    <row r="16" spans="1:7" ht="43.5" x14ac:dyDescent="0.35">
      <c r="A16" s="2" t="s">
        <v>55</v>
      </c>
      <c r="B16" s="2">
        <v>2019</v>
      </c>
      <c r="C16" s="1" t="s">
        <v>27</v>
      </c>
      <c r="D16" s="1" t="s">
        <v>56</v>
      </c>
      <c r="E16" s="1" t="s">
        <v>57</v>
      </c>
      <c r="F16" s="1" t="s">
        <v>54</v>
      </c>
      <c r="G16" s="9">
        <v>299171</v>
      </c>
    </row>
    <row r="17" spans="1:7" ht="29" x14ac:dyDescent="0.35">
      <c r="A17" s="2" t="s">
        <v>55</v>
      </c>
      <c r="B17" s="2">
        <v>2019</v>
      </c>
      <c r="C17" s="1" t="s">
        <v>58</v>
      </c>
      <c r="D17" s="1" t="s">
        <v>59</v>
      </c>
      <c r="E17" s="1" t="s">
        <v>65</v>
      </c>
      <c r="F17" s="1" t="s">
        <v>60</v>
      </c>
      <c r="G17" s="9">
        <v>700000</v>
      </c>
    </row>
    <row r="18" spans="1:7" ht="117.4" customHeight="1" x14ac:dyDescent="0.35">
      <c r="A18" s="2" t="s">
        <v>217</v>
      </c>
      <c r="B18" s="46">
        <v>2020</v>
      </c>
      <c r="C18" s="1" t="s">
        <v>180</v>
      </c>
      <c r="D18" s="1" t="s">
        <v>182</v>
      </c>
      <c r="E18" s="1" t="s">
        <v>181</v>
      </c>
      <c r="F18" s="1" t="s">
        <v>183</v>
      </c>
      <c r="G18" s="11">
        <v>233324</v>
      </c>
    </row>
    <row r="23" spans="1:7" x14ac:dyDescent="0.35">
      <c r="G23" s="49"/>
    </row>
  </sheetData>
  <autoFilter ref="A1:G17" xr:uid="{BE242757-96EA-4897-A332-2581138F9390}"/>
  <pageMargins left="0.25" right="0.25" top="0.75" bottom="0.75" header="0.3" footer="0.3"/>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97E14-F45B-49AE-9CD3-766CD79BB705}">
  <dimension ref="A1:G19"/>
  <sheetViews>
    <sheetView zoomScale="90" zoomScaleNormal="90" workbookViewId="0">
      <selection activeCell="E18" sqref="E18"/>
    </sheetView>
  </sheetViews>
  <sheetFormatPr defaultColWidth="9.1796875" defaultRowHeight="58.4" customHeight="1" x14ac:dyDescent="0.35"/>
  <cols>
    <col min="1" max="1" width="11.453125" style="23" bestFit="1" customWidth="1"/>
    <col min="2" max="2" width="12" style="21" bestFit="1" customWidth="1"/>
    <col min="3" max="3" width="24.453125" style="23" bestFit="1" customWidth="1"/>
    <col min="4" max="5" width="40.81640625" style="23" customWidth="1"/>
    <col min="6" max="6" width="40.81640625" style="21" customWidth="1"/>
    <col min="7" max="7" width="11.1796875" style="24" bestFit="1" customWidth="1"/>
    <col min="8" max="16384" width="9.1796875" style="22"/>
  </cols>
  <sheetData>
    <row r="1" spans="1:7" ht="58.4" customHeight="1" x14ac:dyDescent="0.35">
      <c r="A1" s="25" t="s">
        <v>0</v>
      </c>
      <c r="B1" s="26" t="s">
        <v>2</v>
      </c>
      <c r="C1" s="25" t="s">
        <v>1</v>
      </c>
      <c r="D1" s="25" t="s">
        <v>5</v>
      </c>
      <c r="E1" s="25" t="s">
        <v>3</v>
      </c>
      <c r="F1" s="26" t="s">
        <v>4</v>
      </c>
      <c r="G1" s="27" t="s">
        <v>6</v>
      </c>
    </row>
    <row r="2" spans="1:7" ht="58.4" customHeight="1" x14ac:dyDescent="0.35">
      <c r="A2" s="28" t="s">
        <v>55</v>
      </c>
      <c r="B2" s="29">
        <v>2018</v>
      </c>
      <c r="C2" s="28" t="s">
        <v>23</v>
      </c>
      <c r="D2" s="28" t="s">
        <v>136</v>
      </c>
      <c r="E2" s="30" t="s">
        <v>137</v>
      </c>
      <c r="F2" s="29" t="s">
        <v>148</v>
      </c>
      <c r="G2" s="31">
        <v>509533</v>
      </c>
    </row>
    <row r="3" spans="1:7" ht="174" x14ac:dyDescent="0.35">
      <c r="A3" s="28" t="s">
        <v>37</v>
      </c>
      <c r="B3" s="29">
        <v>2018</v>
      </c>
      <c r="C3" s="28" t="s">
        <v>38</v>
      </c>
      <c r="D3" s="28" t="s">
        <v>74</v>
      </c>
      <c r="E3" s="28" t="s">
        <v>107</v>
      </c>
      <c r="F3" s="29" t="s">
        <v>138</v>
      </c>
      <c r="G3" s="32">
        <v>6080000</v>
      </c>
    </row>
    <row r="4" spans="1:7" ht="72.5" x14ac:dyDescent="0.35">
      <c r="A4" s="28" t="s">
        <v>7</v>
      </c>
      <c r="B4" s="29">
        <v>2018</v>
      </c>
      <c r="C4" s="28" t="s">
        <v>118</v>
      </c>
      <c r="D4" s="35" t="s">
        <v>120</v>
      </c>
      <c r="E4" s="35" t="s">
        <v>119</v>
      </c>
      <c r="F4" s="29" t="s">
        <v>121</v>
      </c>
      <c r="G4" s="31">
        <v>27849</v>
      </c>
    </row>
    <row r="5" spans="1:7" ht="43.5" x14ac:dyDescent="0.35">
      <c r="A5" s="28" t="s">
        <v>7</v>
      </c>
      <c r="B5" s="29">
        <v>2018</v>
      </c>
      <c r="C5" s="28" t="s">
        <v>122</v>
      </c>
      <c r="D5" s="28" t="s">
        <v>139</v>
      </c>
      <c r="E5" s="28" t="s">
        <v>123</v>
      </c>
      <c r="F5" s="29" t="s">
        <v>133</v>
      </c>
      <c r="G5" s="31">
        <v>75000</v>
      </c>
    </row>
    <row r="6" spans="1:7" ht="58.4" customHeight="1" x14ac:dyDescent="0.35">
      <c r="A6" s="28" t="s">
        <v>7</v>
      </c>
      <c r="B6" s="29">
        <v>2018</v>
      </c>
      <c r="C6" s="28" t="s">
        <v>124</v>
      </c>
      <c r="D6" s="28" t="s">
        <v>140</v>
      </c>
      <c r="E6" s="28" t="s">
        <v>125</v>
      </c>
      <c r="F6" s="29" t="s">
        <v>141</v>
      </c>
      <c r="G6" s="31">
        <v>75000</v>
      </c>
    </row>
    <row r="7" spans="1:7" ht="58" x14ac:dyDescent="0.35">
      <c r="A7" s="28" t="s">
        <v>7</v>
      </c>
      <c r="B7" s="29">
        <v>2018</v>
      </c>
      <c r="C7" s="28" t="s">
        <v>108</v>
      </c>
      <c r="D7" s="28" t="s">
        <v>142</v>
      </c>
      <c r="E7" s="28" t="s">
        <v>143</v>
      </c>
      <c r="F7" s="29" t="s">
        <v>126</v>
      </c>
      <c r="G7" s="31">
        <v>75000</v>
      </c>
    </row>
    <row r="8" spans="1:7" ht="72.5" x14ac:dyDescent="0.35">
      <c r="A8" s="28" t="s">
        <v>7</v>
      </c>
      <c r="B8" s="29">
        <v>2018</v>
      </c>
      <c r="C8" s="28" t="s">
        <v>108</v>
      </c>
      <c r="D8" s="28" t="s">
        <v>144</v>
      </c>
      <c r="E8" s="28" t="s">
        <v>128</v>
      </c>
      <c r="F8" s="29" t="s">
        <v>127</v>
      </c>
      <c r="G8" s="31">
        <v>75000</v>
      </c>
    </row>
    <row r="9" spans="1:7" ht="43.5" x14ac:dyDescent="0.35">
      <c r="A9" s="28" t="s">
        <v>7</v>
      </c>
      <c r="B9" s="29">
        <v>2018</v>
      </c>
      <c r="C9" s="28" t="s">
        <v>108</v>
      </c>
      <c r="D9" s="28" t="s">
        <v>130</v>
      </c>
      <c r="E9" s="28" t="s">
        <v>131</v>
      </c>
      <c r="F9" s="29" t="s">
        <v>129</v>
      </c>
      <c r="G9" s="31">
        <v>47151</v>
      </c>
    </row>
    <row r="10" spans="1:7" ht="130.5" x14ac:dyDescent="0.35">
      <c r="A10" s="28" t="s">
        <v>55</v>
      </c>
      <c r="B10" s="29">
        <v>2019</v>
      </c>
      <c r="C10" s="28" t="s">
        <v>58</v>
      </c>
      <c r="D10" s="28" t="s">
        <v>59</v>
      </c>
      <c r="E10" s="28" t="s">
        <v>65</v>
      </c>
      <c r="F10" s="29" t="s">
        <v>135</v>
      </c>
      <c r="G10" s="32">
        <v>700000</v>
      </c>
    </row>
    <row r="11" spans="1:7" ht="58.4" customHeight="1" x14ac:dyDescent="0.35">
      <c r="A11" s="28" t="s">
        <v>55</v>
      </c>
      <c r="B11" s="29">
        <v>2019</v>
      </c>
      <c r="C11" s="28" t="s">
        <v>108</v>
      </c>
      <c r="D11" s="28" t="s">
        <v>109</v>
      </c>
      <c r="E11" s="30" t="s">
        <v>114</v>
      </c>
      <c r="F11" s="33" t="s">
        <v>132</v>
      </c>
      <c r="G11" s="31">
        <v>882922</v>
      </c>
    </row>
    <row r="12" spans="1:7" ht="58.4" customHeight="1" x14ac:dyDescent="0.35">
      <c r="A12" s="34" t="s">
        <v>55</v>
      </c>
      <c r="B12" s="33">
        <v>2019</v>
      </c>
      <c r="C12" s="28" t="s">
        <v>110</v>
      </c>
      <c r="D12" s="28" t="s">
        <v>111</v>
      </c>
      <c r="E12" s="28" t="s">
        <v>116</v>
      </c>
      <c r="F12" s="33" t="s">
        <v>134</v>
      </c>
      <c r="G12" s="31">
        <v>361674</v>
      </c>
    </row>
    <row r="13" spans="1:7" ht="75" customHeight="1" x14ac:dyDescent="0.35">
      <c r="A13" s="34" t="s">
        <v>55</v>
      </c>
      <c r="B13" s="33">
        <v>2019</v>
      </c>
      <c r="C13" s="34" t="s">
        <v>112</v>
      </c>
      <c r="D13" s="28" t="s">
        <v>113</v>
      </c>
      <c r="E13" s="28" t="s">
        <v>115</v>
      </c>
      <c r="F13" s="33" t="s">
        <v>145</v>
      </c>
      <c r="G13" s="31">
        <v>386716</v>
      </c>
    </row>
    <row r="14" spans="1:7" ht="74.5" customHeight="1" x14ac:dyDescent="0.35">
      <c r="A14" s="28" t="s">
        <v>7</v>
      </c>
      <c r="B14" s="29">
        <v>2019</v>
      </c>
      <c r="C14" s="28" t="s">
        <v>38</v>
      </c>
      <c r="D14" s="28" t="s">
        <v>146</v>
      </c>
      <c r="E14" s="28" t="s">
        <v>147</v>
      </c>
      <c r="F14" s="29" t="s">
        <v>117</v>
      </c>
      <c r="G14" s="32">
        <v>75000</v>
      </c>
    </row>
    <row r="15" spans="1:7" ht="58.4" customHeight="1" x14ac:dyDescent="0.35">
      <c r="A15" s="28" t="s">
        <v>37</v>
      </c>
      <c r="B15" s="29">
        <v>2018</v>
      </c>
      <c r="C15" s="28" t="s">
        <v>39</v>
      </c>
      <c r="D15" s="28" t="s">
        <v>40</v>
      </c>
      <c r="E15" s="28" t="s">
        <v>159</v>
      </c>
      <c r="F15" s="29" t="s">
        <v>161</v>
      </c>
      <c r="G15" s="32">
        <v>3600000</v>
      </c>
    </row>
    <row r="16" spans="1:7" ht="58.4" customHeight="1" x14ac:dyDescent="0.35">
      <c r="A16" s="28" t="s">
        <v>37</v>
      </c>
      <c r="B16" s="29">
        <v>2018</v>
      </c>
      <c r="C16" s="28" t="s">
        <v>149</v>
      </c>
      <c r="D16" s="28" t="s">
        <v>154</v>
      </c>
      <c r="E16" s="28" t="s">
        <v>160</v>
      </c>
      <c r="F16" s="28" t="s">
        <v>165</v>
      </c>
      <c r="G16" s="32">
        <v>6370000</v>
      </c>
    </row>
    <row r="17" spans="1:7" ht="58.4" customHeight="1" x14ac:dyDescent="0.35">
      <c r="A17" s="28" t="s">
        <v>37</v>
      </c>
      <c r="B17" s="29">
        <v>2019</v>
      </c>
      <c r="C17" s="28" t="s">
        <v>149</v>
      </c>
      <c r="D17" s="36" t="s">
        <v>151</v>
      </c>
      <c r="E17" s="37" t="s">
        <v>156</v>
      </c>
      <c r="F17" s="36" t="s">
        <v>162</v>
      </c>
      <c r="G17" s="41">
        <v>9928571</v>
      </c>
    </row>
    <row r="18" spans="1:7" ht="58.4" customHeight="1" x14ac:dyDescent="0.35">
      <c r="A18" s="28" t="s">
        <v>37</v>
      </c>
      <c r="B18" s="29">
        <v>2019</v>
      </c>
      <c r="C18" s="28" t="s">
        <v>150</v>
      </c>
      <c r="D18" s="36" t="s">
        <v>152</v>
      </c>
      <c r="E18" s="38" t="s">
        <v>157</v>
      </c>
      <c r="F18" s="36" t="s">
        <v>163</v>
      </c>
      <c r="G18" s="41">
        <v>2232143</v>
      </c>
    </row>
    <row r="19" spans="1:7" ht="58.4" customHeight="1" thickBot="1" x14ac:dyDescent="0.4">
      <c r="A19" s="28" t="s">
        <v>37</v>
      </c>
      <c r="B19" s="29">
        <v>2019</v>
      </c>
      <c r="C19" s="36" t="s">
        <v>155</v>
      </c>
      <c r="D19" s="39" t="s">
        <v>153</v>
      </c>
      <c r="E19" s="40" t="s">
        <v>158</v>
      </c>
      <c r="F19" s="28" t="s">
        <v>164</v>
      </c>
      <c r="G19" s="42">
        <v>1169618</v>
      </c>
    </row>
  </sheetData>
  <sortState xmlns:xlrd2="http://schemas.microsoft.com/office/spreadsheetml/2017/richdata2" ref="A2:G14">
    <sortCondition ref="B2:B14"/>
    <sortCondition ref="A2:A14"/>
  </sortState>
  <pageMargins left="0.25" right="0.25"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8FF7-8DE5-4E85-A911-C1A026BC74B6}">
  <dimension ref="A1:G4"/>
  <sheetViews>
    <sheetView workbookViewId="0">
      <selection activeCell="D8" sqref="D8"/>
    </sheetView>
  </sheetViews>
  <sheetFormatPr defaultColWidth="9.1796875" defaultRowHeight="14.5" x14ac:dyDescent="0.35"/>
  <cols>
    <col min="1" max="1" width="16.1796875" style="2" customWidth="1"/>
    <col min="2" max="2" width="13.1796875" style="2" customWidth="1"/>
    <col min="3" max="3" width="26.453125" style="2" customWidth="1"/>
    <col min="4" max="4" width="38" style="2" customWidth="1"/>
    <col min="5" max="5" width="34.81640625" style="2" customWidth="1"/>
    <col min="6" max="6" width="19.81640625" style="2" customWidth="1"/>
    <col min="7" max="7" width="17.81640625" style="2" customWidth="1"/>
    <col min="8" max="16384" width="9.1796875" style="2"/>
  </cols>
  <sheetData>
    <row r="1" spans="1:7" ht="15" thickBot="1" x14ac:dyDescent="0.4">
      <c r="A1" s="5" t="s">
        <v>0</v>
      </c>
      <c r="B1" s="5" t="s">
        <v>2</v>
      </c>
      <c r="C1" s="5" t="s">
        <v>1</v>
      </c>
      <c r="D1" s="5" t="s">
        <v>5</v>
      </c>
      <c r="E1" s="5" t="s">
        <v>3</v>
      </c>
      <c r="F1" s="5" t="s">
        <v>4</v>
      </c>
      <c r="G1" s="5" t="s">
        <v>6</v>
      </c>
    </row>
    <row r="2" spans="1:7" ht="160" thickTop="1" x14ac:dyDescent="0.35">
      <c r="A2" s="4" t="s">
        <v>37</v>
      </c>
      <c r="B2" s="4">
        <v>2018</v>
      </c>
      <c r="C2" s="3" t="s">
        <v>102</v>
      </c>
      <c r="D2" s="4" t="s">
        <v>104</v>
      </c>
      <c r="E2" s="19" t="s">
        <v>103</v>
      </c>
      <c r="F2" s="20" t="s">
        <v>106</v>
      </c>
      <c r="G2" s="3" t="s">
        <v>105</v>
      </c>
    </row>
    <row r="3" spans="1:7" x14ac:dyDescent="0.35">
      <c r="A3" s="2" t="s">
        <v>166</v>
      </c>
      <c r="B3" s="2">
        <v>2020</v>
      </c>
      <c r="C3" s="2" t="s">
        <v>58</v>
      </c>
      <c r="D3" s="2" t="s">
        <v>168</v>
      </c>
      <c r="E3" s="2" t="s">
        <v>170</v>
      </c>
      <c r="F3" s="2" t="s">
        <v>172</v>
      </c>
      <c r="G3" s="2" t="s">
        <v>174</v>
      </c>
    </row>
    <row r="4" spans="1:7" ht="29" x14ac:dyDescent="0.35">
      <c r="A4" s="2" t="s">
        <v>166</v>
      </c>
      <c r="B4" s="2">
        <v>2020</v>
      </c>
      <c r="C4" s="43" t="s">
        <v>167</v>
      </c>
      <c r="D4" s="1" t="s">
        <v>169</v>
      </c>
      <c r="E4" s="44" t="s">
        <v>171</v>
      </c>
      <c r="F4" s="1" t="s">
        <v>173</v>
      </c>
      <c r="G4" s="2" t="s">
        <v>174</v>
      </c>
    </row>
  </sheetData>
  <pageMargins left="0.25" right="0.25" top="0.75" bottom="0.75" header="0.3" footer="0.3"/>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8161-5A91-4E4B-AD43-3A8198EF172E}">
  <dimension ref="A1:G62"/>
  <sheetViews>
    <sheetView topLeftCell="A6" workbookViewId="0">
      <selection activeCell="D24" sqref="D24"/>
    </sheetView>
  </sheetViews>
  <sheetFormatPr defaultRowHeight="14.5" x14ac:dyDescent="0.35"/>
  <cols>
    <col min="1" max="1" width="16.1796875" customWidth="1"/>
    <col min="2" max="2" width="13.1796875" customWidth="1"/>
    <col min="3" max="3" width="26.453125" customWidth="1"/>
    <col min="4" max="4" width="38.1796875" customWidth="1"/>
    <col min="5" max="5" width="24.54296875" customWidth="1"/>
    <col min="6" max="6" width="19.81640625" customWidth="1"/>
    <col min="7" max="7" width="17.81640625" customWidth="1"/>
  </cols>
  <sheetData>
    <row r="1" spans="1:7" ht="15" thickBot="1" x14ac:dyDescent="0.4">
      <c r="A1" s="5" t="s">
        <v>0</v>
      </c>
      <c r="B1" s="5" t="s">
        <v>2</v>
      </c>
      <c r="C1" s="5" t="s">
        <v>1</v>
      </c>
      <c r="D1" s="5" t="s">
        <v>5</v>
      </c>
      <c r="E1" s="5" t="s">
        <v>3</v>
      </c>
      <c r="F1" s="5" t="s">
        <v>4</v>
      </c>
      <c r="G1" s="10" t="s">
        <v>6</v>
      </c>
    </row>
    <row r="2" spans="1:7" ht="15" thickTop="1" x14ac:dyDescent="0.35">
      <c r="A2" t="s">
        <v>284</v>
      </c>
      <c r="B2">
        <v>2018</v>
      </c>
      <c r="C2" t="s">
        <v>389</v>
      </c>
      <c r="D2" t="s">
        <v>390</v>
      </c>
      <c r="E2" t="s">
        <v>391</v>
      </c>
      <c r="F2" t="s">
        <v>392</v>
      </c>
      <c r="G2" s="77">
        <v>99999.9</v>
      </c>
    </row>
    <row r="3" spans="1:7" x14ac:dyDescent="0.35">
      <c r="A3" t="s">
        <v>298</v>
      </c>
      <c r="B3">
        <v>2018</v>
      </c>
      <c r="C3" t="s">
        <v>389</v>
      </c>
      <c r="D3" t="s">
        <v>390</v>
      </c>
      <c r="E3" t="s">
        <v>393</v>
      </c>
      <c r="F3" t="s">
        <v>392</v>
      </c>
      <c r="G3" s="77">
        <v>37499</v>
      </c>
    </row>
    <row r="4" spans="1:7" x14ac:dyDescent="0.35">
      <c r="A4" t="s">
        <v>230</v>
      </c>
      <c r="B4">
        <v>2018</v>
      </c>
      <c r="C4" t="s">
        <v>389</v>
      </c>
      <c r="D4" t="s">
        <v>390</v>
      </c>
      <c r="E4" t="s">
        <v>393</v>
      </c>
      <c r="F4" t="s">
        <v>392</v>
      </c>
      <c r="G4" s="77">
        <v>62499.8</v>
      </c>
    </row>
    <row r="5" spans="1:7" x14ac:dyDescent="0.35">
      <c r="A5" t="s">
        <v>284</v>
      </c>
      <c r="B5">
        <v>2019</v>
      </c>
      <c r="C5" t="s">
        <v>389</v>
      </c>
      <c r="D5" t="s">
        <v>390</v>
      </c>
      <c r="E5" t="s">
        <v>391</v>
      </c>
      <c r="F5" t="s">
        <v>392</v>
      </c>
      <c r="G5" s="77">
        <v>31208.1</v>
      </c>
    </row>
    <row r="6" spans="1:7" x14ac:dyDescent="0.35">
      <c r="A6" t="s">
        <v>298</v>
      </c>
      <c r="B6">
        <v>2019</v>
      </c>
      <c r="C6" t="s">
        <v>389</v>
      </c>
      <c r="D6" t="s">
        <v>390</v>
      </c>
      <c r="E6" t="s">
        <v>393</v>
      </c>
      <c r="F6" t="s">
        <v>392</v>
      </c>
      <c r="G6" s="77">
        <v>37463.800000000003</v>
      </c>
    </row>
    <row r="7" spans="1:7" x14ac:dyDescent="0.35">
      <c r="A7" t="s">
        <v>230</v>
      </c>
      <c r="B7">
        <v>2019</v>
      </c>
      <c r="C7" t="s">
        <v>389</v>
      </c>
      <c r="D7" t="s">
        <v>390</v>
      </c>
      <c r="E7" t="s">
        <v>393</v>
      </c>
      <c r="F7" t="s">
        <v>392</v>
      </c>
      <c r="G7" s="77">
        <v>34674.199999999997</v>
      </c>
    </row>
    <row r="8" spans="1:7" x14ac:dyDescent="0.35">
      <c r="G8" s="77">
        <v>303344.8</v>
      </c>
    </row>
    <row r="9" spans="1:7" x14ac:dyDescent="0.35">
      <c r="A9" t="s">
        <v>298</v>
      </c>
      <c r="B9">
        <v>2018</v>
      </c>
      <c r="C9" t="s">
        <v>394</v>
      </c>
      <c r="D9" t="s">
        <v>395</v>
      </c>
      <c r="E9" t="s">
        <v>396</v>
      </c>
      <c r="F9" t="s">
        <v>347</v>
      </c>
      <c r="G9" s="78">
        <v>160380</v>
      </c>
    </row>
    <row r="10" spans="1:7" x14ac:dyDescent="0.35">
      <c r="A10" t="s">
        <v>230</v>
      </c>
      <c r="B10">
        <v>2018</v>
      </c>
      <c r="G10" s="78">
        <v>152328</v>
      </c>
    </row>
    <row r="11" spans="1:7" x14ac:dyDescent="0.35">
      <c r="A11" t="s">
        <v>220</v>
      </c>
      <c r="B11">
        <v>2018</v>
      </c>
      <c r="G11" s="78">
        <v>23760</v>
      </c>
    </row>
    <row r="12" spans="1:7" x14ac:dyDescent="0.35">
      <c r="A12" t="s">
        <v>37</v>
      </c>
      <c r="B12">
        <v>2018</v>
      </c>
      <c r="G12" s="78">
        <v>99304</v>
      </c>
    </row>
    <row r="13" spans="1:7" x14ac:dyDescent="0.35">
      <c r="A13" t="s">
        <v>298</v>
      </c>
      <c r="B13">
        <v>2019</v>
      </c>
      <c r="G13" s="78">
        <v>160380</v>
      </c>
    </row>
    <row r="14" spans="1:7" x14ac:dyDescent="0.35">
      <c r="A14" t="s">
        <v>230</v>
      </c>
      <c r="B14">
        <v>2019</v>
      </c>
      <c r="G14" s="78">
        <v>152328</v>
      </c>
    </row>
    <row r="15" spans="1:7" x14ac:dyDescent="0.35">
      <c r="A15" t="s">
        <v>220</v>
      </c>
      <c r="B15">
        <v>2019</v>
      </c>
      <c r="G15" s="78">
        <v>23760</v>
      </c>
    </row>
    <row r="16" spans="1:7" x14ac:dyDescent="0.35">
      <c r="A16" t="s">
        <v>37</v>
      </c>
      <c r="B16">
        <v>2019</v>
      </c>
      <c r="G16" s="78">
        <v>99304</v>
      </c>
    </row>
    <row r="17" spans="1:7" x14ac:dyDescent="0.35">
      <c r="A17" t="s">
        <v>298</v>
      </c>
      <c r="B17">
        <v>2020</v>
      </c>
      <c r="G17" s="78">
        <v>160380</v>
      </c>
    </row>
    <row r="18" spans="1:7" x14ac:dyDescent="0.35">
      <c r="A18" t="s">
        <v>230</v>
      </c>
      <c r="B18">
        <v>2020</v>
      </c>
      <c r="G18" s="78">
        <v>152328</v>
      </c>
    </row>
    <row r="19" spans="1:7" x14ac:dyDescent="0.35">
      <c r="A19" t="s">
        <v>220</v>
      </c>
      <c r="B19">
        <v>2020</v>
      </c>
      <c r="G19" s="78">
        <v>23760</v>
      </c>
    </row>
    <row r="20" spans="1:7" x14ac:dyDescent="0.35">
      <c r="A20" t="s">
        <v>37</v>
      </c>
      <c r="B20">
        <v>2020</v>
      </c>
      <c r="G20" s="78">
        <v>99304</v>
      </c>
    </row>
    <row r="21" spans="1:7" x14ac:dyDescent="0.35">
      <c r="G21" s="79">
        <v>1307316</v>
      </c>
    </row>
    <row r="22" spans="1:7" x14ac:dyDescent="0.35">
      <c r="A22" t="s">
        <v>230</v>
      </c>
      <c r="B22">
        <v>2019</v>
      </c>
      <c r="C22" t="s">
        <v>397</v>
      </c>
      <c r="D22" t="s">
        <v>398</v>
      </c>
      <c r="E22" t="s">
        <v>399</v>
      </c>
      <c r="F22" t="s">
        <v>400</v>
      </c>
      <c r="G22">
        <v>25000</v>
      </c>
    </row>
    <row r="23" spans="1:7" x14ac:dyDescent="0.35">
      <c r="A23" t="s">
        <v>37</v>
      </c>
      <c r="B23">
        <v>2019</v>
      </c>
      <c r="G23">
        <v>42317.08</v>
      </c>
    </row>
    <row r="24" spans="1:7" x14ac:dyDescent="0.35">
      <c r="A24" t="s">
        <v>230</v>
      </c>
      <c r="B24">
        <v>2020</v>
      </c>
      <c r="G24">
        <v>25000</v>
      </c>
    </row>
    <row r="25" spans="1:7" x14ac:dyDescent="0.35">
      <c r="A25" t="s">
        <v>37</v>
      </c>
      <c r="B25">
        <v>2020</v>
      </c>
      <c r="G25">
        <v>42317.08</v>
      </c>
    </row>
    <row r="26" spans="1:7" x14ac:dyDescent="0.35">
      <c r="A26" t="s">
        <v>230</v>
      </c>
      <c r="B26">
        <v>2021</v>
      </c>
      <c r="G26">
        <v>25000</v>
      </c>
    </row>
    <row r="27" spans="1:7" x14ac:dyDescent="0.35">
      <c r="A27" t="s">
        <v>37</v>
      </c>
      <c r="B27">
        <v>2021</v>
      </c>
      <c r="G27">
        <v>42317.08</v>
      </c>
    </row>
    <row r="28" spans="1:7" x14ac:dyDescent="0.35">
      <c r="A28" t="s">
        <v>230</v>
      </c>
      <c r="B28">
        <v>2022</v>
      </c>
      <c r="G28">
        <v>25000</v>
      </c>
    </row>
    <row r="29" spans="1:7" x14ac:dyDescent="0.35">
      <c r="A29" t="s">
        <v>37</v>
      </c>
      <c r="B29">
        <v>2022</v>
      </c>
      <c r="G29">
        <v>42317.07</v>
      </c>
    </row>
    <row r="30" spans="1:7" x14ac:dyDescent="0.35">
      <c r="G30" s="77">
        <v>269268.31</v>
      </c>
    </row>
    <row r="31" spans="1:7" x14ac:dyDescent="0.35">
      <c r="A31" t="s">
        <v>220</v>
      </c>
      <c r="B31">
        <v>2019</v>
      </c>
      <c r="C31" t="s">
        <v>389</v>
      </c>
      <c r="D31" t="s">
        <v>401</v>
      </c>
      <c r="E31" t="s">
        <v>402</v>
      </c>
      <c r="F31" t="s">
        <v>403</v>
      </c>
      <c r="G31">
        <v>5174</v>
      </c>
    </row>
    <row r="32" spans="1:7" x14ac:dyDescent="0.35">
      <c r="A32" t="s">
        <v>298</v>
      </c>
      <c r="B32">
        <v>2019</v>
      </c>
      <c r="G32">
        <v>54454</v>
      </c>
    </row>
    <row r="33" spans="1:7" x14ac:dyDescent="0.35">
      <c r="A33" t="s">
        <v>230</v>
      </c>
      <c r="B33">
        <v>2019</v>
      </c>
      <c r="G33">
        <v>43507</v>
      </c>
    </row>
    <row r="34" spans="1:7" x14ac:dyDescent="0.35">
      <c r="A34" t="s">
        <v>37</v>
      </c>
      <c r="B34">
        <v>2019</v>
      </c>
      <c r="G34">
        <v>89100</v>
      </c>
    </row>
    <row r="35" spans="1:7" x14ac:dyDescent="0.35">
      <c r="A35" t="s">
        <v>220</v>
      </c>
      <c r="B35">
        <v>2020</v>
      </c>
      <c r="G35">
        <v>5174</v>
      </c>
    </row>
    <row r="36" spans="1:7" x14ac:dyDescent="0.35">
      <c r="A36" t="s">
        <v>298</v>
      </c>
      <c r="B36">
        <v>2020</v>
      </c>
      <c r="G36">
        <v>54454</v>
      </c>
    </row>
    <row r="37" spans="1:7" x14ac:dyDescent="0.35">
      <c r="A37" t="s">
        <v>230</v>
      </c>
      <c r="B37">
        <v>2020</v>
      </c>
      <c r="G37">
        <v>43507</v>
      </c>
    </row>
    <row r="38" spans="1:7" x14ac:dyDescent="0.35">
      <c r="A38" t="s">
        <v>37</v>
      </c>
      <c r="B38">
        <v>2020</v>
      </c>
      <c r="G38">
        <v>89100</v>
      </c>
    </row>
    <row r="39" spans="1:7" x14ac:dyDescent="0.35">
      <c r="A39" t="s">
        <v>220</v>
      </c>
      <c r="B39">
        <v>2021</v>
      </c>
      <c r="G39">
        <v>5175</v>
      </c>
    </row>
    <row r="40" spans="1:7" x14ac:dyDescent="0.35">
      <c r="A40" t="s">
        <v>298</v>
      </c>
      <c r="B40">
        <v>2021</v>
      </c>
      <c r="G40">
        <v>54455</v>
      </c>
    </row>
    <row r="41" spans="1:7" x14ac:dyDescent="0.35">
      <c r="A41" t="s">
        <v>230</v>
      </c>
      <c r="B41">
        <v>2021</v>
      </c>
      <c r="G41">
        <v>43508</v>
      </c>
    </row>
    <row r="42" spans="1:7" x14ac:dyDescent="0.35">
      <c r="A42" t="s">
        <v>37</v>
      </c>
      <c r="B42">
        <v>2021</v>
      </c>
      <c r="G42">
        <v>89100</v>
      </c>
    </row>
    <row r="43" spans="1:7" x14ac:dyDescent="0.35">
      <c r="G43" s="77">
        <v>576708</v>
      </c>
    </row>
    <row r="44" spans="1:7" x14ac:dyDescent="0.35">
      <c r="A44" t="s">
        <v>220</v>
      </c>
      <c r="B44">
        <v>2018</v>
      </c>
      <c r="C44" t="s">
        <v>389</v>
      </c>
      <c r="D44" t="s">
        <v>404</v>
      </c>
      <c r="E44" t="s">
        <v>396</v>
      </c>
      <c r="F44" t="s">
        <v>347</v>
      </c>
      <c r="G44">
        <v>23760</v>
      </c>
    </row>
    <row r="45" spans="1:7" x14ac:dyDescent="0.35">
      <c r="A45" t="s">
        <v>298</v>
      </c>
      <c r="B45">
        <v>2018</v>
      </c>
      <c r="G45">
        <v>160380</v>
      </c>
    </row>
    <row r="46" spans="1:7" x14ac:dyDescent="0.35">
      <c r="A46" t="s">
        <v>230</v>
      </c>
      <c r="B46">
        <v>2018</v>
      </c>
      <c r="G46">
        <v>212814.33</v>
      </c>
    </row>
    <row r="47" spans="1:7" x14ac:dyDescent="0.35">
      <c r="A47" t="s">
        <v>37</v>
      </c>
      <c r="B47">
        <v>2018</v>
      </c>
      <c r="G47">
        <v>38817.33</v>
      </c>
    </row>
    <row r="48" spans="1:7" x14ac:dyDescent="0.35">
      <c r="A48" t="s">
        <v>220</v>
      </c>
      <c r="B48">
        <v>2019</v>
      </c>
      <c r="G48">
        <v>23760</v>
      </c>
    </row>
    <row r="49" spans="1:7" x14ac:dyDescent="0.35">
      <c r="A49" t="s">
        <v>298</v>
      </c>
      <c r="B49">
        <v>2019</v>
      </c>
      <c r="G49">
        <v>160380</v>
      </c>
    </row>
    <row r="50" spans="1:7" x14ac:dyDescent="0.35">
      <c r="A50" t="s">
        <v>230</v>
      </c>
      <c r="B50">
        <v>2019</v>
      </c>
      <c r="G50">
        <v>212814.33</v>
      </c>
    </row>
    <row r="51" spans="1:7" x14ac:dyDescent="0.35">
      <c r="A51" t="s">
        <v>37</v>
      </c>
      <c r="B51">
        <v>2019</v>
      </c>
      <c r="G51">
        <v>38814.33</v>
      </c>
    </row>
    <row r="52" spans="1:7" x14ac:dyDescent="0.35">
      <c r="A52" t="s">
        <v>220</v>
      </c>
      <c r="B52">
        <v>2020</v>
      </c>
      <c r="G52">
        <v>23760</v>
      </c>
    </row>
    <row r="53" spans="1:7" x14ac:dyDescent="0.35">
      <c r="A53" t="s">
        <v>298</v>
      </c>
      <c r="B53">
        <v>2020</v>
      </c>
      <c r="G53">
        <v>160380</v>
      </c>
    </row>
    <row r="54" spans="1:7" x14ac:dyDescent="0.35">
      <c r="A54" t="s">
        <v>230</v>
      </c>
      <c r="B54">
        <v>2020</v>
      </c>
      <c r="G54">
        <v>212814.33</v>
      </c>
    </row>
    <row r="55" spans="1:7" x14ac:dyDescent="0.35">
      <c r="A55" t="s">
        <v>37</v>
      </c>
      <c r="B55">
        <v>2020</v>
      </c>
      <c r="G55">
        <v>38817.33</v>
      </c>
    </row>
    <row r="56" spans="1:7" x14ac:dyDescent="0.35">
      <c r="G56" s="77">
        <v>1307311.98</v>
      </c>
    </row>
    <row r="62" spans="1:7" x14ac:dyDescent="0.35">
      <c r="A62" t="s">
        <v>405</v>
      </c>
      <c r="G62" s="77">
        <v>3763949.09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2F1C-DA77-48DD-B81A-C97570DAB76E}">
  <dimension ref="A1:G21"/>
  <sheetViews>
    <sheetView workbookViewId="0">
      <selection activeCell="F2" sqref="F2"/>
    </sheetView>
  </sheetViews>
  <sheetFormatPr defaultRowHeight="14.5" x14ac:dyDescent="0.35"/>
  <cols>
    <col min="1" max="1" width="16.1796875" customWidth="1"/>
    <col min="2" max="2" width="13.1796875" customWidth="1"/>
    <col min="3" max="3" width="26.453125" customWidth="1"/>
    <col min="4" max="4" width="38.1796875" customWidth="1"/>
    <col min="5" max="5" width="24.81640625" customWidth="1"/>
    <col min="6" max="6" width="19.81640625" customWidth="1"/>
    <col min="7" max="7" width="17.81640625" customWidth="1"/>
  </cols>
  <sheetData>
    <row r="1" spans="1:7" ht="15" thickBot="1" x14ac:dyDescent="0.4">
      <c r="A1" s="5" t="s">
        <v>0</v>
      </c>
      <c r="B1" s="5" t="s">
        <v>2</v>
      </c>
      <c r="C1" s="5" t="s">
        <v>1</v>
      </c>
      <c r="D1" s="5" t="s">
        <v>5</v>
      </c>
      <c r="E1" s="5" t="s">
        <v>3</v>
      </c>
      <c r="F1" s="5" t="s">
        <v>4</v>
      </c>
      <c r="G1" s="10" t="s">
        <v>6</v>
      </c>
    </row>
    <row r="2" spans="1:7" ht="44" thickTop="1" x14ac:dyDescent="0.35">
      <c r="A2" t="s">
        <v>298</v>
      </c>
      <c r="B2">
        <v>2017</v>
      </c>
      <c r="C2" t="s">
        <v>332</v>
      </c>
      <c r="D2" s="74" t="s">
        <v>333</v>
      </c>
      <c r="E2" s="59" t="s">
        <v>334</v>
      </c>
      <c r="F2" t="s">
        <v>335</v>
      </c>
      <c r="G2" s="75">
        <v>74902.429999999993</v>
      </c>
    </row>
    <row r="3" spans="1:7" ht="72.5" x14ac:dyDescent="0.35">
      <c r="A3" t="s">
        <v>230</v>
      </c>
      <c r="B3">
        <v>2017</v>
      </c>
      <c r="C3" t="s">
        <v>336</v>
      </c>
      <c r="D3" s="74" t="s">
        <v>337</v>
      </c>
      <c r="E3" s="59" t="s">
        <v>338</v>
      </c>
      <c r="F3" s="59" t="s">
        <v>339</v>
      </c>
      <c r="G3" s="75">
        <v>132984</v>
      </c>
    </row>
    <row r="4" spans="1:7" ht="43.5" x14ac:dyDescent="0.35">
      <c r="A4" t="s">
        <v>298</v>
      </c>
      <c r="B4">
        <v>2017</v>
      </c>
      <c r="C4" t="s">
        <v>340</v>
      </c>
      <c r="D4" t="s">
        <v>341</v>
      </c>
      <c r="E4" s="59" t="s">
        <v>342</v>
      </c>
      <c r="F4" t="s">
        <v>343</v>
      </c>
      <c r="G4" s="75">
        <v>50000</v>
      </c>
    </row>
    <row r="5" spans="1:7" ht="29" x14ac:dyDescent="0.35">
      <c r="A5" t="s">
        <v>230</v>
      </c>
      <c r="B5">
        <v>2017</v>
      </c>
      <c r="C5" t="s">
        <v>344</v>
      </c>
      <c r="D5" t="s">
        <v>345</v>
      </c>
      <c r="E5" s="59" t="s">
        <v>346</v>
      </c>
      <c r="F5" t="s">
        <v>347</v>
      </c>
      <c r="G5" s="75">
        <v>360000</v>
      </c>
    </row>
    <row r="6" spans="1:7" ht="43.5" x14ac:dyDescent="0.35">
      <c r="A6" t="s">
        <v>298</v>
      </c>
      <c r="B6">
        <v>2017</v>
      </c>
      <c r="C6" t="s">
        <v>348</v>
      </c>
      <c r="D6" t="s">
        <v>349</v>
      </c>
      <c r="E6" s="59" t="s">
        <v>342</v>
      </c>
      <c r="F6" t="s">
        <v>339</v>
      </c>
      <c r="G6" s="75">
        <v>350000</v>
      </c>
    </row>
    <row r="7" spans="1:7" ht="43.5" x14ac:dyDescent="0.35">
      <c r="A7" t="s">
        <v>298</v>
      </c>
      <c r="B7">
        <v>2018</v>
      </c>
      <c r="C7" s="59" t="s">
        <v>350</v>
      </c>
      <c r="D7" t="s">
        <v>351</v>
      </c>
      <c r="E7" s="59" t="s">
        <v>342</v>
      </c>
      <c r="F7" t="s">
        <v>347</v>
      </c>
      <c r="G7" s="75">
        <v>1209200</v>
      </c>
    </row>
    <row r="8" spans="1:7" x14ac:dyDescent="0.35">
      <c r="A8" t="s">
        <v>298</v>
      </c>
      <c r="B8">
        <v>2018</v>
      </c>
      <c r="C8" t="s">
        <v>352</v>
      </c>
      <c r="D8" t="s">
        <v>353</v>
      </c>
      <c r="E8" t="s">
        <v>354</v>
      </c>
      <c r="F8" t="s">
        <v>355</v>
      </c>
      <c r="G8" s="75">
        <v>223900</v>
      </c>
    </row>
    <row r="9" spans="1:7" ht="145" x14ac:dyDescent="0.35">
      <c r="A9" t="s">
        <v>298</v>
      </c>
      <c r="B9">
        <v>2018</v>
      </c>
      <c r="C9" t="s">
        <v>356</v>
      </c>
      <c r="D9" t="s">
        <v>357</v>
      </c>
      <c r="E9" s="59" t="s">
        <v>358</v>
      </c>
      <c r="F9" t="s">
        <v>347</v>
      </c>
      <c r="G9" s="76">
        <v>191445</v>
      </c>
    </row>
    <row r="10" spans="1:7" ht="43.5" x14ac:dyDescent="0.35">
      <c r="A10" t="s">
        <v>298</v>
      </c>
      <c r="B10">
        <v>2018</v>
      </c>
      <c r="C10" t="s">
        <v>359</v>
      </c>
      <c r="D10" t="s">
        <v>359</v>
      </c>
      <c r="E10" s="59" t="s">
        <v>360</v>
      </c>
      <c r="F10" t="s">
        <v>347</v>
      </c>
      <c r="G10" s="75">
        <v>90000</v>
      </c>
    </row>
    <row r="11" spans="1:7" x14ac:dyDescent="0.35">
      <c r="A11" t="s">
        <v>284</v>
      </c>
      <c r="B11">
        <v>2019</v>
      </c>
      <c r="C11" t="s">
        <v>361</v>
      </c>
      <c r="D11" t="s">
        <v>289</v>
      </c>
      <c r="E11" t="s">
        <v>362</v>
      </c>
      <c r="F11" t="s">
        <v>347</v>
      </c>
      <c r="G11" s="75">
        <v>70950</v>
      </c>
    </row>
    <row r="12" spans="1:7" ht="101.5" x14ac:dyDescent="0.35">
      <c r="A12" t="s">
        <v>298</v>
      </c>
      <c r="B12">
        <v>2019</v>
      </c>
      <c r="C12" t="s">
        <v>363</v>
      </c>
      <c r="D12" s="59" t="s">
        <v>364</v>
      </c>
      <c r="E12" s="59" t="s">
        <v>365</v>
      </c>
      <c r="F12" s="59" t="s">
        <v>347</v>
      </c>
      <c r="G12" s="75">
        <v>195515</v>
      </c>
    </row>
    <row r="13" spans="1:7" ht="87" x14ac:dyDescent="0.35">
      <c r="A13" t="s">
        <v>298</v>
      </c>
      <c r="B13">
        <v>2019</v>
      </c>
      <c r="C13" t="s">
        <v>366</v>
      </c>
      <c r="D13" t="s">
        <v>366</v>
      </c>
      <c r="E13" s="59" t="s">
        <v>367</v>
      </c>
      <c r="F13" t="s">
        <v>347</v>
      </c>
      <c r="G13" s="75">
        <v>113850</v>
      </c>
    </row>
    <row r="14" spans="1:7" ht="29" x14ac:dyDescent="0.35">
      <c r="A14" t="s">
        <v>230</v>
      </c>
      <c r="B14">
        <v>2019</v>
      </c>
      <c r="C14" t="s">
        <v>368</v>
      </c>
      <c r="D14" t="s">
        <v>369</v>
      </c>
      <c r="E14" s="59" t="s">
        <v>370</v>
      </c>
      <c r="F14" t="s">
        <v>347</v>
      </c>
      <c r="G14" s="75">
        <v>147200</v>
      </c>
    </row>
    <row r="15" spans="1:7" x14ac:dyDescent="0.35">
      <c r="A15" t="s">
        <v>298</v>
      </c>
      <c r="B15">
        <v>2019</v>
      </c>
      <c r="C15" t="s">
        <v>352</v>
      </c>
      <c r="D15" t="s">
        <v>371</v>
      </c>
      <c r="E15" t="s">
        <v>372</v>
      </c>
      <c r="F15" t="s">
        <v>373</v>
      </c>
      <c r="G15" s="75">
        <v>285350</v>
      </c>
    </row>
    <row r="16" spans="1:7" ht="72.5" x14ac:dyDescent="0.35">
      <c r="A16" t="s">
        <v>230</v>
      </c>
      <c r="B16">
        <v>2017</v>
      </c>
      <c r="C16" t="s">
        <v>356</v>
      </c>
      <c r="D16" t="s">
        <v>357</v>
      </c>
      <c r="E16" s="59" t="s">
        <v>374</v>
      </c>
      <c r="F16" s="59" t="s">
        <v>347</v>
      </c>
      <c r="G16" s="75">
        <v>40000</v>
      </c>
    </row>
    <row r="17" spans="1:7" ht="43.5" x14ac:dyDescent="0.35">
      <c r="A17" t="s">
        <v>298</v>
      </c>
      <c r="B17">
        <v>2017</v>
      </c>
      <c r="C17" t="s">
        <v>375</v>
      </c>
      <c r="D17" t="s">
        <v>376</v>
      </c>
      <c r="E17" s="59" t="s">
        <v>377</v>
      </c>
      <c r="F17" s="59" t="s">
        <v>339</v>
      </c>
      <c r="G17" s="75">
        <v>50000</v>
      </c>
    </row>
    <row r="18" spans="1:7" ht="72.5" x14ac:dyDescent="0.35">
      <c r="A18" t="s">
        <v>298</v>
      </c>
      <c r="B18">
        <v>2017</v>
      </c>
      <c r="C18" t="s">
        <v>378</v>
      </c>
      <c r="D18" t="s">
        <v>379</v>
      </c>
      <c r="E18" s="59" t="s">
        <v>380</v>
      </c>
      <c r="F18" s="59" t="s">
        <v>381</v>
      </c>
      <c r="G18" s="75">
        <v>20605</v>
      </c>
    </row>
    <row r="19" spans="1:7" ht="116" x14ac:dyDescent="0.35">
      <c r="A19" t="s">
        <v>230</v>
      </c>
      <c r="B19">
        <v>2018</v>
      </c>
      <c r="C19" t="s">
        <v>382</v>
      </c>
      <c r="D19" t="s">
        <v>383</v>
      </c>
      <c r="E19" s="59" t="s">
        <v>384</v>
      </c>
      <c r="F19" s="59" t="s">
        <v>385</v>
      </c>
      <c r="G19" s="75">
        <v>10000</v>
      </c>
    </row>
    <row r="20" spans="1:7" ht="29" x14ac:dyDescent="0.35">
      <c r="A20" t="s">
        <v>298</v>
      </c>
      <c r="B20">
        <v>2020</v>
      </c>
      <c r="C20" s="59" t="s">
        <v>350</v>
      </c>
      <c r="D20" t="s">
        <v>351</v>
      </c>
      <c r="E20" t="s">
        <v>386</v>
      </c>
      <c r="F20" t="s">
        <v>347</v>
      </c>
      <c r="G20" s="75">
        <v>852000</v>
      </c>
    </row>
    <row r="21" spans="1:7" x14ac:dyDescent="0.35">
      <c r="A21" t="s">
        <v>230</v>
      </c>
      <c r="B21">
        <v>2020</v>
      </c>
      <c r="C21" t="s">
        <v>352</v>
      </c>
      <c r="D21" t="s">
        <v>387</v>
      </c>
      <c r="E21" t="s">
        <v>388</v>
      </c>
      <c r="F21" t="s">
        <v>347</v>
      </c>
      <c r="G21" s="75">
        <v>152355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About</vt:lpstr>
      <vt:lpstr>MD</vt:lpstr>
      <vt:lpstr>DE</vt:lpstr>
      <vt:lpstr>NY</vt:lpstr>
      <vt:lpstr>PA</vt:lpstr>
      <vt:lpstr>VA</vt:lpstr>
      <vt:lpstr>WV</vt:lpstr>
      <vt:lpstr>MD-TA</vt:lpstr>
      <vt:lpstr>DE-TA</vt:lpstr>
      <vt:lpstr>NY-TA</vt:lpstr>
      <vt:lpstr>PA-TA</vt:lpstr>
      <vt:lpstr>VA-TA</vt:lpstr>
      <vt:lpstr>WV-TA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Coleman, Denise - NRCS, Harrisburg, PA</dc:creator>
  <cp:lastModifiedBy>Shenk, Kelly</cp:lastModifiedBy>
  <cp:lastPrinted>2020-04-09T14:12:13Z</cp:lastPrinted>
  <dcterms:created xsi:type="dcterms:W3CDTF">2020-04-09T13:49:55Z</dcterms:created>
  <dcterms:modified xsi:type="dcterms:W3CDTF">2021-03-15T13:23:24Z</dcterms:modified>
</cp:coreProperties>
</file>