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estry Workgroup\Meetings\5-3\"/>
    </mc:Choice>
  </mc:AlternateContent>
  <bookViews>
    <workbookView xWindow="0" yWindow="0" windowWidth="20490" windowHeight="834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G5" i="1"/>
  <c r="F5" i="1"/>
  <c r="E5" i="1"/>
  <c r="D5" i="1"/>
  <c r="G4" i="1"/>
  <c r="F4" i="1"/>
  <c r="E4" i="1"/>
  <c r="D4" i="1"/>
  <c r="G3" i="1"/>
  <c r="F3" i="1"/>
  <c r="F99" i="1" s="1"/>
  <c r="E3" i="1"/>
  <c r="D3" i="1"/>
</calcChain>
</file>

<file path=xl/sharedStrings.xml><?xml version="1.0" encoding="utf-8"?>
<sst xmlns="http://schemas.openxmlformats.org/spreadsheetml/2006/main" count="296" uniqueCount="199">
  <si>
    <t>County FIPS</t>
  </si>
  <si>
    <t>State</t>
  </si>
  <si>
    <t>County Name</t>
  </si>
  <si>
    <t>% Natural 30m</t>
  </si>
  <si>
    <t>% Impervious 30m</t>
  </si>
  <si>
    <t>Herbaceous 30m (Ac)</t>
  </si>
  <si>
    <t>% Herbaceous 30m</t>
  </si>
  <si>
    <t>51540</t>
  </si>
  <si>
    <t>VA</t>
  </si>
  <si>
    <t>Charlottesville</t>
  </si>
  <si>
    <t>51179</t>
  </si>
  <si>
    <t>Stafford</t>
  </si>
  <si>
    <t>51135</t>
  </si>
  <si>
    <t>Nottoway</t>
  </si>
  <si>
    <t>51145</t>
  </si>
  <si>
    <t>Powhatan</t>
  </si>
  <si>
    <t>51121</t>
  </si>
  <si>
    <t>Montgomery</t>
  </si>
  <si>
    <t>51710</t>
  </si>
  <si>
    <t>Norfolk</t>
  </si>
  <si>
    <t>51760</t>
  </si>
  <si>
    <t>Richmond</t>
  </si>
  <si>
    <t>51153</t>
  </si>
  <si>
    <t>Prince William</t>
  </si>
  <si>
    <t>51113</t>
  </si>
  <si>
    <t>Madison</t>
  </si>
  <si>
    <t>51091</t>
  </si>
  <si>
    <t>Highland</t>
  </si>
  <si>
    <t>51165</t>
  </si>
  <si>
    <t>Rockingham</t>
  </si>
  <si>
    <t>51036</t>
  </si>
  <si>
    <t>Charles City</t>
  </si>
  <si>
    <t>51007</t>
  </si>
  <si>
    <t>Amelia</t>
  </si>
  <si>
    <t>51069</t>
  </si>
  <si>
    <t>Frederick</t>
  </si>
  <si>
    <t>51187</t>
  </si>
  <si>
    <t>Warren</t>
  </si>
  <si>
    <t>51580</t>
  </si>
  <si>
    <t>Covington</t>
  </si>
  <si>
    <t>51700</t>
  </si>
  <si>
    <t>Newport News</t>
  </si>
  <si>
    <t>51133</t>
  </si>
  <si>
    <t>Northumberland</t>
  </si>
  <si>
    <t>51139</t>
  </si>
  <si>
    <t>Page</t>
  </si>
  <si>
    <t>51085</t>
  </si>
  <si>
    <t>Hanover</t>
  </si>
  <si>
    <t>51125</t>
  </si>
  <si>
    <t>Nelson</t>
  </si>
  <si>
    <t>51650</t>
  </si>
  <si>
    <t>Hampton</t>
  </si>
  <si>
    <t>51800</t>
  </si>
  <si>
    <t>Suffolk</t>
  </si>
  <si>
    <t>51023</t>
  </si>
  <si>
    <t>Botetourt</t>
  </si>
  <si>
    <t>51610</t>
  </si>
  <si>
    <t>Falls Church</t>
  </si>
  <si>
    <t>51033</t>
  </si>
  <si>
    <t>Caroline</t>
  </si>
  <si>
    <t>51093</t>
  </si>
  <si>
    <t>Isle of Wight</t>
  </si>
  <si>
    <t>51159</t>
  </si>
  <si>
    <t>51015</t>
  </si>
  <si>
    <t>Augusta</t>
  </si>
  <si>
    <t>51570</t>
  </si>
  <si>
    <t>Colonial Heights</t>
  </si>
  <si>
    <t>51171</t>
  </si>
  <si>
    <t>Shenandoah</t>
  </si>
  <si>
    <t>51163</t>
  </si>
  <si>
    <t>Rockbridge</t>
  </si>
  <si>
    <t>51660</t>
  </si>
  <si>
    <t>Harrisonburg</t>
  </si>
  <si>
    <t>51550</t>
  </si>
  <si>
    <t>Chesapeake</t>
  </si>
  <si>
    <t>51071</t>
  </si>
  <si>
    <t>Giles</t>
  </si>
  <si>
    <t>51510</t>
  </si>
  <si>
    <t>Alexandria</t>
  </si>
  <si>
    <t>51019</t>
  </si>
  <si>
    <t>Bedford</t>
  </si>
  <si>
    <t>51057</t>
  </si>
  <si>
    <t>Essex</t>
  </si>
  <si>
    <t>51680</t>
  </si>
  <si>
    <t>Lynchburg</t>
  </si>
  <si>
    <t>51001</t>
  </si>
  <si>
    <t>Accomack</t>
  </si>
  <si>
    <t>51003</t>
  </si>
  <si>
    <t>Albemarle</t>
  </si>
  <si>
    <t>51043</t>
  </si>
  <si>
    <t>Clarke</t>
  </si>
  <si>
    <t>51181</t>
  </si>
  <si>
    <t>Surry</t>
  </si>
  <si>
    <t>51678</t>
  </si>
  <si>
    <t>Lexington</t>
  </si>
  <si>
    <t>51087</t>
  </si>
  <si>
    <t>Henrico</t>
  </si>
  <si>
    <t>51161</t>
  </si>
  <si>
    <t>Roanoke</t>
  </si>
  <si>
    <t>51670</t>
  </si>
  <si>
    <t>Hopewell</t>
  </si>
  <si>
    <t>51530</t>
  </si>
  <si>
    <t>Buena Vista</t>
  </si>
  <si>
    <t>51730</t>
  </si>
  <si>
    <t>Petersburg</t>
  </si>
  <si>
    <t>51095</t>
  </si>
  <si>
    <t>James City</t>
  </si>
  <si>
    <t>51101</t>
  </si>
  <si>
    <t>King William</t>
  </si>
  <si>
    <t>51065</t>
  </si>
  <si>
    <t>Fluvanna</t>
  </si>
  <si>
    <t>51047</t>
  </si>
  <si>
    <t>Culpeper</t>
  </si>
  <si>
    <t>51049</t>
  </si>
  <si>
    <t>Cumberland</t>
  </si>
  <si>
    <t>51061</t>
  </si>
  <si>
    <t>Fauquier</t>
  </si>
  <si>
    <t>51073</t>
  </si>
  <si>
    <t>Gloucester</t>
  </si>
  <si>
    <t>51011</t>
  </si>
  <si>
    <t>Appomattox</t>
  </si>
  <si>
    <t>51053</t>
  </si>
  <si>
    <t>Dinwiddie</t>
  </si>
  <si>
    <t>51740</t>
  </si>
  <si>
    <t>Portsmouth</t>
  </si>
  <si>
    <t>51830</t>
  </si>
  <si>
    <t>Williamsburg</t>
  </si>
  <si>
    <t>51029</t>
  </si>
  <si>
    <t>Buckingham</t>
  </si>
  <si>
    <t>51013</t>
  </si>
  <si>
    <t>Arlington</t>
  </si>
  <si>
    <t>51630</t>
  </si>
  <si>
    <t>Fredericksburg</t>
  </si>
  <si>
    <t>51045</t>
  </si>
  <si>
    <t>Craig</t>
  </si>
  <si>
    <t>51157</t>
  </si>
  <si>
    <t>Rappahannock</t>
  </si>
  <si>
    <t>51059</t>
  </si>
  <si>
    <t>Fairfax</t>
  </si>
  <si>
    <t>51810</t>
  </si>
  <si>
    <t>Virginia Beach</t>
  </si>
  <si>
    <t>51147</t>
  </si>
  <si>
    <t>Prince Edward</t>
  </si>
  <si>
    <t>51790</t>
  </si>
  <si>
    <t>Staunton</t>
  </si>
  <si>
    <t>51031</t>
  </si>
  <si>
    <t>Campbell</t>
  </si>
  <si>
    <t>51685</t>
  </si>
  <si>
    <t>Manassas Park</t>
  </si>
  <si>
    <t>51137</t>
  </si>
  <si>
    <t>Orange</t>
  </si>
  <si>
    <t>51149</t>
  </si>
  <si>
    <t>Prince George</t>
  </si>
  <si>
    <t>51097</t>
  </si>
  <si>
    <t>King and Queen</t>
  </si>
  <si>
    <t>51017</t>
  </si>
  <si>
    <t>Bath</t>
  </si>
  <si>
    <t>51840</t>
  </si>
  <si>
    <t>Winchester</t>
  </si>
  <si>
    <t>51683</t>
  </si>
  <si>
    <t>Manassas</t>
  </si>
  <si>
    <t>51177</t>
  </si>
  <si>
    <t>Spotsylvania</t>
  </si>
  <si>
    <t>51119</t>
  </si>
  <si>
    <t>Middlesex</t>
  </si>
  <si>
    <t>51041</t>
  </si>
  <si>
    <t>Chesterfield</t>
  </si>
  <si>
    <t>51107</t>
  </si>
  <si>
    <t>Loudoun</t>
  </si>
  <si>
    <t>51079</t>
  </si>
  <si>
    <t>Greene</t>
  </si>
  <si>
    <t>51820</t>
  </si>
  <si>
    <t>Waynesboro</t>
  </si>
  <si>
    <t>51103</t>
  </si>
  <si>
    <t>Lancaster</t>
  </si>
  <si>
    <t>51005</t>
  </si>
  <si>
    <t>Alleghany</t>
  </si>
  <si>
    <t>51075</t>
  </si>
  <si>
    <t>Goochland</t>
  </si>
  <si>
    <t>51127</t>
  </si>
  <si>
    <t>New Kent</t>
  </si>
  <si>
    <t>51009</t>
  </si>
  <si>
    <t>Amherst</t>
  </si>
  <si>
    <t>51193</t>
  </si>
  <si>
    <t>Westmoreland</t>
  </si>
  <si>
    <t>51735</t>
  </si>
  <si>
    <t>Poquoson</t>
  </si>
  <si>
    <t>51115</t>
  </si>
  <si>
    <t>Mathews</t>
  </si>
  <si>
    <t>51099</t>
  </si>
  <si>
    <t>King George</t>
  </si>
  <si>
    <t>51131</t>
  </si>
  <si>
    <t>Northampton</t>
  </si>
  <si>
    <t>51600</t>
  </si>
  <si>
    <t>51109</t>
  </si>
  <si>
    <t>Louisa</t>
  </si>
  <si>
    <t>51199</t>
  </si>
  <si>
    <t>York</t>
  </si>
  <si>
    <t>Data Example:  Opportunity for Forest Buffers by County in VA (30m buffer)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</si>
</sst>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0" fontId="0" fillId="0" borderId="0" xfId="0" applyNumberFormat="1"/>
    <xf numFmtId="1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0" fillId="2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laggett\AppData\Local\Microsoft\Windows\Temporary%20Internet%20Files\Content.Outlook\88NTGWQT\Tree_Cover_Buffer_Area_DataLGV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m Buffer by County"/>
      <sheetName val="10m Buffer by State"/>
      <sheetName val="30m Buffer by County"/>
      <sheetName val="30m Buffer by State"/>
      <sheetName val="County-Wide Tree Cover"/>
      <sheetName val="State-Wide Tree Cover"/>
      <sheetName val="County Calculations"/>
      <sheetName val="State Calculations"/>
    </sheetNames>
    <sheetDataSet>
      <sheetData sheetId="0" refreshError="1"/>
      <sheetData sheetId="1" refreshError="1"/>
      <sheetData sheetId="2">
        <row r="1">
          <cell r="E1" t="str">
            <v>Crop</v>
          </cell>
        </row>
        <row r="2">
          <cell r="D2">
            <v>17982.340876630275</v>
          </cell>
          <cell r="E2">
            <v>5124.4525385113393</v>
          </cell>
          <cell r="F2">
            <v>2934.1514161596892</v>
          </cell>
          <cell r="G2">
            <v>117.40831162926318</v>
          </cell>
          <cell r="H2">
            <v>141.36639270940927</v>
          </cell>
          <cell r="I2">
            <v>631.24990733556388</v>
          </cell>
          <cell r="J2">
            <v>944.38848885308607</v>
          </cell>
          <cell r="K2">
            <v>41.154376479542165</v>
          </cell>
          <cell r="M2">
            <v>1051.6958827337737</v>
          </cell>
          <cell r="N2">
            <v>1627.3456457599225</v>
          </cell>
          <cell r="O2">
            <v>5251.1423671686198</v>
          </cell>
        </row>
        <row r="3">
          <cell r="D3">
            <v>3456.2589266740138</v>
          </cell>
          <cell r="E3">
            <v>498.02068764424763</v>
          </cell>
          <cell r="F3">
            <v>728.58438394211805</v>
          </cell>
          <cell r="G3">
            <v>49.216923738404589</v>
          </cell>
          <cell r="H3">
            <v>30.136451471017036</v>
          </cell>
          <cell r="I3">
            <v>185.40596907231779</v>
          </cell>
          <cell r="J3">
            <v>93.421813455370327</v>
          </cell>
          <cell r="K3">
            <v>14.289103156521351</v>
          </cell>
          <cell r="M3">
            <v>220.316986503116</v>
          </cell>
          <cell r="N3">
            <v>765.6822820656015</v>
          </cell>
          <cell r="O3">
            <v>746.15529076864527</v>
          </cell>
        </row>
        <row r="4">
          <cell r="D4">
            <v>42913.612529220176</v>
          </cell>
          <cell r="E4">
            <v>11885.264130708747</v>
          </cell>
          <cell r="F4">
            <v>9826.4642216434459</v>
          </cell>
          <cell r="G4">
            <v>678.33134825519039</v>
          </cell>
          <cell r="H4">
            <v>472.00644450265145</v>
          </cell>
          <cell r="I4">
            <v>1384.3115403053232</v>
          </cell>
          <cell r="J4">
            <v>1064.7835605877149</v>
          </cell>
          <cell r="K4">
            <v>145.59238520729653</v>
          </cell>
          <cell r="M4">
            <v>2927.7202571870534</v>
          </cell>
          <cell r="N4">
            <v>6304.2647880084805</v>
          </cell>
          <cell r="O4">
            <v>6435.0021992359507</v>
          </cell>
        </row>
        <row r="5">
          <cell r="D5">
            <v>4995.9907187300778</v>
          </cell>
          <cell r="E5">
            <v>4.2052356641939674</v>
          </cell>
          <cell r="F5">
            <v>1074.683581838759</v>
          </cell>
          <cell r="G5">
            <v>1499.6513346149854</v>
          </cell>
          <cell r="H5">
            <v>644.27210232130585</v>
          </cell>
          <cell r="I5">
            <v>292.14724502453754</v>
          </cell>
          <cell r="J5">
            <v>4.2348882837558008</v>
          </cell>
          <cell r="K5">
            <v>230.26815852290417</v>
          </cell>
          <cell r="M5">
            <v>600.67138472791248</v>
          </cell>
          <cell r="N5">
            <v>40.509432004072295</v>
          </cell>
          <cell r="O5">
            <v>4.6957394127792904</v>
          </cell>
        </row>
        <row r="6">
          <cell r="D6">
            <v>34287.913345161433</v>
          </cell>
          <cell r="E6">
            <v>647.47334970816883</v>
          </cell>
          <cell r="F6">
            <v>25447.247001378844</v>
          </cell>
          <cell r="G6">
            <v>1129.4902714697321</v>
          </cell>
          <cell r="H6">
            <v>751.80510321582653</v>
          </cell>
          <cell r="I6">
            <v>728.44748768180762</v>
          </cell>
          <cell r="J6">
            <v>1879.6116001047726</v>
          </cell>
          <cell r="K6">
            <v>273.18266507860415</v>
          </cell>
          <cell r="M6">
            <v>2020.5880608669436</v>
          </cell>
          <cell r="N6">
            <v>148.21046440944338</v>
          </cell>
          <cell r="O6">
            <v>64.072639033719966</v>
          </cell>
        </row>
        <row r="7">
          <cell r="D7">
            <v>33055.000420078781</v>
          </cell>
          <cell r="E7">
            <v>339.67520497373272</v>
          </cell>
          <cell r="F7">
            <v>14141.398269275438</v>
          </cell>
          <cell r="G7">
            <v>1606.7842722505843</v>
          </cell>
          <cell r="H7">
            <v>876.17214334076289</v>
          </cell>
          <cell r="I7">
            <v>1034.0602343545365</v>
          </cell>
          <cell r="J7">
            <v>371.0825182981373</v>
          </cell>
          <cell r="K7">
            <v>683.90258126053288</v>
          </cell>
          <cell r="M7">
            <v>2569.9618963838629</v>
          </cell>
          <cell r="N7">
            <v>5299.081015898746</v>
          </cell>
          <cell r="O7">
            <v>286.08847353256596</v>
          </cell>
        </row>
        <row r="8">
          <cell r="D8">
            <v>42909.199725219049</v>
          </cell>
          <cell r="E8">
            <v>1561.8259588915851</v>
          </cell>
          <cell r="F8">
            <v>24115.600984466968</v>
          </cell>
          <cell r="G8">
            <v>2431.5123330186861</v>
          </cell>
          <cell r="H8">
            <v>1197.7273738157485</v>
          </cell>
          <cell r="I8">
            <v>1657.5549932540289</v>
          </cell>
          <cell r="J8">
            <v>2867.6193394384782</v>
          </cell>
          <cell r="K8">
            <v>360.56028624662082</v>
          </cell>
          <cell r="M8">
            <v>4260.1243927390615</v>
          </cell>
          <cell r="N8">
            <v>846.72066738162425</v>
          </cell>
          <cell r="O8">
            <v>751.98227761770852</v>
          </cell>
        </row>
        <row r="9">
          <cell r="D9">
            <v>16564.534231478225</v>
          </cell>
          <cell r="E9">
            <v>738.98429893794196</v>
          </cell>
          <cell r="F9">
            <v>8216.2466702579277</v>
          </cell>
          <cell r="G9">
            <v>387.27655515634342</v>
          </cell>
          <cell r="H9">
            <v>87.721097344607912</v>
          </cell>
          <cell r="I9">
            <v>158.08355119771872</v>
          </cell>
          <cell r="J9">
            <v>641.9535145767336</v>
          </cell>
          <cell r="K9">
            <v>57.611580336359545</v>
          </cell>
          <cell r="M9">
            <v>616.7737455706399</v>
          </cell>
          <cell r="N9">
            <v>3080.7475425391535</v>
          </cell>
          <cell r="O9">
            <v>22.81966759413471</v>
          </cell>
        </row>
        <row r="10">
          <cell r="D10">
            <v>26967.233855384176</v>
          </cell>
          <cell r="E10">
            <v>5719.9712863800578</v>
          </cell>
          <cell r="F10">
            <v>6224.8538372960766</v>
          </cell>
          <cell r="G10">
            <v>246.16196260804674</v>
          </cell>
          <cell r="H10">
            <v>213.91276199324909</v>
          </cell>
          <cell r="I10">
            <v>459.6536574035178</v>
          </cell>
          <cell r="J10">
            <v>1069.4708984249517</v>
          </cell>
          <cell r="K10">
            <v>63.76029810766866</v>
          </cell>
          <cell r="M10">
            <v>1375.090564042245</v>
          </cell>
          <cell r="N10">
            <v>3990.7056335035063</v>
          </cell>
          <cell r="O10">
            <v>4752.8889064608111</v>
          </cell>
        </row>
        <row r="11">
          <cell r="D11">
            <v>33175.244757663968</v>
          </cell>
          <cell r="E11">
            <v>2205.0162348092099</v>
          </cell>
          <cell r="F11">
            <v>16776.216375164942</v>
          </cell>
          <cell r="G11">
            <v>392.29353128104259</v>
          </cell>
          <cell r="H11">
            <v>384.3110460949971</v>
          </cell>
          <cell r="I11">
            <v>1272.5060911422684</v>
          </cell>
          <cell r="J11">
            <v>4837.7870744231332</v>
          </cell>
          <cell r="K11">
            <v>305.45583489421426</v>
          </cell>
          <cell r="M11">
            <v>2620.4210177767454</v>
          </cell>
          <cell r="N11">
            <v>2095.3895118684609</v>
          </cell>
          <cell r="O11">
            <v>1139.9052598804999</v>
          </cell>
        </row>
        <row r="12">
          <cell r="D12">
            <v>24944.693663729409</v>
          </cell>
          <cell r="E12">
            <v>1364.7012745684308</v>
          </cell>
          <cell r="F12">
            <v>15110.041118299125</v>
          </cell>
          <cell r="G12">
            <v>782.80321039027785</v>
          </cell>
          <cell r="H12">
            <v>361.1259099647628</v>
          </cell>
          <cell r="I12">
            <v>535.99383225513111</v>
          </cell>
          <cell r="J12">
            <v>1230.3818268978912</v>
          </cell>
          <cell r="K12">
            <v>109.36405015246388</v>
          </cell>
          <cell r="M12">
            <v>1187.4075208927416</v>
          </cell>
          <cell r="N12">
            <v>1626.8131341336245</v>
          </cell>
          <cell r="O12">
            <v>283.7706271034827</v>
          </cell>
        </row>
        <row r="13">
          <cell r="D13">
            <v>37137.942503570666</v>
          </cell>
          <cell r="E13">
            <v>885.75636419347347</v>
          </cell>
          <cell r="F13">
            <v>20878.40029059567</v>
          </cell>
          <cell r="G13">
            <v>443.56562866024524</v>
          </cell>
          <cell r="H13">
            <v>265.92815170280164</v>
          </cell>
          <cell r="I13">
            <v>613.81441413836899</v>
          </cell>
          <cell r="J13">
            <v>719.24109062334742</v>
          </cell>
          <cell r="K13">
            <v>107.36867596111553</v>
          </cell>
          <cell r="M13">
            <v>1029.9723736427748</v>
          </cell>
          <cell r="N13">
            <v>8093.1188625255136</v>
          </cell>
          <cell r="O13">
            <v>702.88940067113765</v>
          </cell>
        </row>
        <row r="14">
          <cell r="D14">
            <v>45793.081796751067</v>
          </cell>
          <cell r="E14">
            <v>6749.1445219256411</v>
          </cell>
          <cell r="F14">
            <v>7379.7895158221436</v>
          </cell>
          <cell r="G14">
            <v>501.21402766589404</v>
          </cell>
          <cell r="H14">
            <v>341.70047888980594</v>
          </cell>
          <cell r="I14">
            <v>960.01047725891181</v>
          </cell>
          <cell r="J14">
            <v>1244.9882130837241</v>
          </cell>
          <cell r="K14">
            <v>52.940304334718768</v>
          </cell>
          <cell r="M14">
            <v>1711.5237492772173</v>
          </cell>
          <cell r="N14">
            <v>1156.6392215198944</v>
          </cell>
          <cell r="O14">
            <v>1728.1410772796687</v>
          </cell>
        </row>
        <row r="15">
          <cell r="D15">
            <v>50429.527337244181</v>
          </cell>
          <cell r="E15">
            <v>4091.9574682593416</v>
          </cell>
          <cell r="F15">
            <v>24556.680982292444</v>
          </cell>
          <cell r="G15">
            <v>1421.2194145584479</v>
          </cell>
          <cell r="H15">
            <v>913.95872355356994</v>
          </cell>
          <cell r="I15">
            <v>1580.5253949976031</v>
          </cell>
          <cell r="J15">
            <v>8336.2320416322782</v>
          </cell>
          <cell r="K15">
            <v>372.32446884745207</v>
          </cell>
          <cell r="M15">
            <v>3709.8916196755013</v>
          </cell>
          <cell r="N15">
            <v>1087.1109946971233</v>
          </cell>
          <cell r="O15">
            <v>2520.2245691721482</v>
          </cell>
        </row>
        <row r="16">
          <cell r="D16">
            <v>14459.781657877958</v>
          </cell>
          <cell r="E16">
            <v>202.34181562989576</v>
          </cell>
          <cell r="F16">
            <v>12121.491971553252</v>
          </cell>
          <cell r="G16">
            <v>160.2182927010077</v>
          </cell>
          <cell r="H16">
            <v>63.889039897599616</v>
          </cell>
          <cell r="I16">
            <v>392.93971128232749</v>
          </cell>
          <cell r="J16">
            <v>498.36638776730598</v>
          </cell>
          <cell r="K16">
            <v>110.72115170774377</v>
          </cell>
          <cell r="M16">
            <v>266.14288608946197</v>
          </cell>
          <cell r="N16">
            <v>194.49968617644296</v>
          </cell>
          <cell r="O16">
            <v>191.99082745634885</v>
          </cell>
        </row>
        <row r="17">
          <cell r="D17">
            <v>35051.628917234601</v>
          </cell>
          <cell r="E17">
            <v>1749.5369249245093</v>
          </cell>
          <cell r="F17">
            <v>20472.4317124882</v>
          </cell>
          <cell r="G17">
            <v>687.6570971073869</v>
          </cell>
          <cell r="H17">
            <v>594.67043584408646</v>
          </cell>
          <cell r="I17">
            <v>936.71908590858095</v>
          </cell>
          <cell r="J17">
            <v>2466.3400760095483</v>
          </cell>
          <cell r="K17">
            <v>258.89207929110472</v>
          </cell>
          <cell r="M17">
            <v>2537.7779315321013</v>
          </cell>
          <cell r="N17">
            <v>1110.2452271637762</v>
          </cell>
          <cell r="O17">
            <v>660.99445001803861</v>
          </cell>
        </row>
        <row r="18">
          <cell r="D18">
            <v>18451.198460040621</v>
          </cell>
          <cell r="E18">
            <v>500.61677448688613</v>
          </cell>
          <cell r="F18">
            <v>10508.072678570546</v>
          </cell>
          <cell r="G18">
            <v>443.45887922982263</v>
          </cell>
          <cell r="H18">
            <v>489.14269334743477</v>
          </cell>
          <cell r="I18">
            <v>673.08530564437615</v>
          </cell>
          <cell r="J18">
            <v>1260.4770118066847</v>
          </cell>
          <cell r="K18">
            <v>138.64255249749189</v>
          </cell>
          <cell r="M18">
            <v>1643.1514804070316</v>
          </cell>
          <cell r="N18">
            <v>1308.8204187938302</v>
          </cell>
          <cell r="O18">
            <v>780.70924123888642</v>
          </cell>
        </row>
        <row r="19">
          <cell r="D19">
            <v>19446.819509446832</v>
          </cell>
          <cell r="E19">
            <v>4213.3036477664164</v>
          </cell>
          <cell r="F19">
            <v>5856.6226654739721</v>
          </cell>
          <cell r="G19">
            <v>302.27386171006657</v>
          </cell>
          <cell r="H19">
            <v>121.66321543122322</v>
          </cell>
          <cell r="I19">
            <v>192.85742526304344</v>
          </cell>
          <cell r="J19">
            <v>966.76559110026039</v>
          </cell>
          <cell r="K19">
            <v>35.105983404417252</v>
          </cell>
          <cell r="M19">
            <v>951.57949620199361</v>
          </cell>
          <cell r="N19">
            <v>2943.1769322388222</v>
          </cell>
          <cell r="O19">
            <v>640.14643451960285</v>
          </cell>
        </row>
        <row r="20">
          <cell r="D20">
            <v>37611.371285391637</v>
          </cell>
          <cell r="E20">
            <v>703.77107189277615</v>
          </cell>
          <cell r="F20">
            <v>20634.426197100962</v>
          </cell>
          <cell r="G20">
            <v>1057.0333542549038</v>
          </cell>
          <cell r="H20">
            <v>780.40134820576941</v>
          </cell>
          <cell r="I20">
            <v>1496.9176101965475</v>
          </cell>
          <cell r="J20">
            <v>1523.2029277019712</v>
          </cell>
          <cell r="K20">
            <v>718.99151440870207</v>
          </cell>
          <cell r="M20">
            <v>2581.5837464107976</v>
          </cell>
          <cell r="N20">
            <v>2919.3527821570301</v>
          </cell>
          <cell r="O20">
            <v>2420.8257760337642</v>
          </cell>
        </row>
        <row r="21">
          <cell r="D21">
            <v>39016.524663566321</v>
          </cell>
          <cell r="E21">
            <v>438.41249759072463</v>
          </cell>
          <cell r="F21">
            <v>17900.207074126607</v>
          </cell>
          <cell r="G21">
            <v>1684.487973391716</v>
          </cell>
          <cell r="H21">
            <v>1236.8438740159036</v>
          </cell>
          <cell r="I21">
            <v>1450.1413441532447</v>
          </cell>
          <cell r="J21">
            <v>421.2260863978492</v>
          </cell>
          <cell r="K21">
            <v>591.69380705040453</v>
          </cell>
          <cell r="M21">
            <v>2941.4612810920071</v>
          </cell>
          <cell r="N21">
            <v>7722.3877277691836</v>
          </cell>
          <cell r="O21">
            <v>420.94216256554461</v>
          </cell>
        </row>
        <row r="22">
          <cell r="D22">
            <v>28270.857158389466</v>
          </cell>
          <cell r="E22">
            <v>4871.37286686468</v>
          </cell>
          <cell r="F22">
            <v>6410.5864793938999</v>
          </cell>
          <cell r="G22">
            <v>418.68856347884531</v>
          </cell>
          <cell r="H22">
            <v>255.53737959800932</v>
          </cell>
          <cell r="I22">
            <v>810.53977651809055</v>
          </cell>
          <cell r="J22">
            <v>1089.565490281354</v>
          </cell>
          <cell r="K22">
            <v>48.036749479843628</v>
          </cell>
          <cell r="M22">
            <v>1751.6543690663873</v>
          </cell>
          <cell r="N22">
            <v>6765.6143281457717</v>
          </cell>
          <cell r="O22">
            <v>2425.0273051205131</v>
          </cell>
        </row>
        <row r="23">
          <cell r="D23">
            <v>27275.375476295201</v>
          </cell>
          <cell r="E23">
            <v>1043.529057096119</v>
          </cell>
          <cell r="F23">
            <v>13478.184073578033</v>
          </cell>
          <cell r="G23">
            <v>504.46790845247921</v>
          </cell>
          <cell r="H23">
            <v>183.15335840627054</v>
          </cell>
          <cell r="I23">
            <v>398.25593175943817</v>
          </cell>
          <cell r="J23">
            <v>609.90941124723861</v>
          </cell>
          <cell r="K23">
            <v>116.790795826888</v>
          </cell>
          <cell r="M23">
            <v>1727.8754392294272</v>
          </cell>
          <cell r="N23">
            <v>4861.7172326198579</v>
          </cell>
          <cell r="O23">
            <v>530.63486258481885</v>
          </cell>
        </row>
        <row r="24">
          <cell r="D24">
            <v>31498.446449840121</v>
          </cell>
          <cell r="E24">
            <v>3200.9377640936427</v>
          </cell>
          <cell r="F24">
            <v>5359.3719575176801</v>
          </cell>
          <cell r="G24">
            <v>460.13501826107154</v>
          </cell>
          <cell r="H24">
            <v>132.45825158270856</v>
          </cell>
          <cell r="I24">
            <v>557.39264516192804</v>
          </cell>
          <cell r="J24">
            <v>691.70245573111004</v>
          </cell>
          <cell r="K24">
            <v>66.931398664643694</v>
          </cell>
          <cell r="M24">
            <v>1629.2397068344346</v>
          </cell>
          <cell r="N24">
            <v>468.21090919873677</v>
          </cell>
          <cell r="O24">
            <v>3962.6238614629615</v>
          </cell>
        </row>
        <row r="25">
          <cell r="D25">
            <v>19582.176304591707</v>
          </cell>
          <cell r="E25">
            <v>3383.6117384836639</v>
          </cell>
          <cell r="F25">
            <v>6916.1438745101141</v>
          </cell>
          <cell r="G25">
            <v>426.80226150645188</v>
          </cell>
          <cell r="H25">
            <v>151.70972062290269</v>
          </cell>
          <cell r="I25">
            <v>344.42679015335347</v>
          </cell>
          <cell r="J25">
            <v>901.41961916152275</v>
          </cell>
          <cell r="K25">
            <v>90.720212708124322</v>
          </cell>
          <cell r="M25">
            <v>1702.4161942839633</v>
          </cell>
          <cell r="N25">
            <v>1645.2293877228271</v>
          </cell>
          <cell r="O25">
            <v>414.52533569236397</v>
          </cell>
        </row>
        <row r="26">
          <cell r="D26">
            <v>35646.22620995043</v>
          </cell>
          <cell r="E26">
            <v>4525.2714450215717</v>
          </cell>
          <cell r="F26">
            <v>15535.939963329593</v>
          </cell>
          <cell r="G26">
            <v>1306.6298315236997</v>
          </cell>
          <cell r="H26">
            <v>648.03501974370249</v>
          </cell>
          <cell r="I26">
            <v>1815.2802419653756</v>
          </cell>
          <cell r="J26">
            <v>5743.797907513479</v>
          </cell>
          <cell r="K26">
            <v>157.03286004457777</v>
          </cell>
          <cell r="M26">
            <v>4487.1641223071711</v>
          </cell>
          <cell r="N26">
            <v>751.59951172019782</v>
          </cell>
          <cell r="O26">
            <v>194.05514398817849</v>
          </cell>
        </row>
        <row r="27">
          <cell r="D27">
            <v>33763.884592004666</v>
          </cell>
          <cell r="E27">
            <v>5010.1201919512905</v>
          </cell>
          <cell r="F27">
            <v>8859.2659494027466</v>
          </cell>
          <cell r="G27">
            <v>950.54313714830755</v>
          </cell>
          <cell r="H27">
            <v>447.91122005703187</v>
          </cell>
          <cell r="I27">
            <v>733.13161315192519</v>
          </cell>
          <cell r="J27">
            <v>1071.1381169598158</v>
          </cell>
          <cell r="K27">
            <v>96.666798456086937</v>
          </cell>
          <cell r="M27">
            <v>2818.6576753334684</v>
          </cell>
          <cell r="N27">
            <v>4447.03498514898</v>
          </cell>
          <cell r="O27">
            <v>2880.960547189673</v>
          </cell>
        </row>
        <row r="28">
          <cell r="D28">
            <v>26957.443795930671</v>
          </cell>
          <cell r="E28">
            <v>3838.1987516247164</v>
          </cell>
          <cell r="F28">
            <v>7557.7749168491127</v>
          </cell>
          <cell r="G28">
            <v>280.47177317722878</v>
          </cell>
          <cell r="H28">
            <v>139.2931803917111</v>
          </cell>
          <cell r="I28">
            <v>407.31653677171931</v>
          </cell>
          <cell r="J28">
            <v>578.32961851904929</v>
          </cell>
          <cell r="K28">
            <v>41.083951508082805</v>
          </cell>
          <cell r="M28">
            <v>940.74566453991486</v>
          </cell>
          <cell r="N28">
            <v>7519.1788201222671</v>
          </cell>
          <cell r="O28">
            <v>2310.9297084653285</v>
          </cell>
        </row>
        <row r="29">
          <cell r="D29">
            <v>6151.5347701674882</v>
          </cell>
          <cell r="E29">
            <v>1.4238199492940204</v>
          </cell>
          <cell r="F29">
            <v>1123.0724561758993</v>
          </cell>
          <cell r="G29">
            <v>2325.0260695946981</v>
          </cell>
          <cell r="H29">
            <v>656.39952951176963</v>
          </cell>
          <cell r="I29">
            <v>325.94060580301766</v>
          </cell>
          <cell r="J29">
            <v>1.831543468269226</v>
          </cell>
          <cell r="K29">
            <v>171.23918297148902</v>
          </cell>
          <cell r="M29">
            <v>653.80047740717498</v>
          </cell>
          <cell r="N29">
            <v>8.6659780669457298</v>
          </cell>
          <cell r="O29">
            <v>14.076098506002184</v>
          </cell>
        </row>
        <row r="30">
          <cell r="D30">
            <v>5097.3384302891645</v>
          </cell>
          <cell r="E30">
            <v>287.24344306449939</v>
          </cell>
          <cell r="F30">
            <v>3395.7483085651593</v>
          </cell>
          <cell r="G30">
            <v>77.570264353103397</v>
          </cell>
          <cell r="H30">
            <v>120.04294687733206</v>
          </cell>
          <cell r="I30">
            <v>126.07725495816508</v>
          </cell>
          <cell r="J30">
            <v>651.91457080304235</v>
          </cell>
          <cell r="K30">
            <v>34.089639868935421</v>
          </cell>
          <cell r="M30">
            <v>233.34980701086766</v>
          </cell>
          <cell r="N30">
            <v>69.91519350805315</v>
          </cell>
          <cell r="O30">
            <v>49.011332242775879</v>
          </cell>
        </row>
        <row r="31">
          <cell r="D31">
            <v>39766.679104293202</v>
          </cell>
          <cell r="E31">
            <v>2248.481538773271</v>
          </cell>
          <cell r="F31">
            <v>20387.633375011737</v>
          </cell>
          <cell r="G31">
            <v>1801.1208690194371</v>
          </cell>
          <cell r="H31">
            <v>1173.0151277780797</v>
          </cell>
          <cell r="I31">
            <v>996.84916206639218</v>
          </cell>
          <cell r="J31">
            <v>5468.2511873403082</v>
          </cell>
          <cell r="K31">
            <v>401.74406824056183</v>
          </cell>
          <cell r="M31">
            <v>4004.6863494165846</v>
          </cell>
          <cell r="N31">
            <v>1638.4265825850164</v>
          </cell>
          <cell r="O31">
            <v>401.40528706206788</v>
          </cell>
        </row>
        <row r="32">
          <cell r="D32">
            <v>25454.985346663838</v>
          </cell>
          <cell r="E32">
            <v>1641.218376716763</v>
          </cell>
          <cell r="F32">
            <v>14516.74013926847</v>
          </cell>
          <cell r="G32">
            <v>869.98141769174117</v>
          </cell>
          <cell r="H32">
            <v>784.98564319002878</v>
          </cell>
          <cell r="I32">
            <v>528.78330359834536</v>
          </cell>
          <cell r="J32">
            <v>3216.9951517967015</v>
          </cell>
          <cell r="K32">
            <v>306.20999985173688</v>
          </cell>
          <cell r="M32">
            <v>1959.1337481405335</v>
          </cell>
          <cell r="N32">
            <v>777.30981551128525</v>
          </cell>
          <cell r="O32">
            <v>181.60573877030586</v>
          </cell>
        </row>
        <row r="33">
          <cell r="D33">
            <v>58679.001003246958</v>
          </cell>
          <cell r="E33">
            <v>4758.5258694395161</v>
          </cell>
          <cell r="F33">
            <v>30508.505112605821</v>
          </cell>
          <cell r="G33">
            <v>543.15741093094402</v>
          </cell>
          <cell r="H33">
            <v>1000.8794472751713</v>
          </cell>
          <cell r="I33">
            <v>1057.036072411697</v>
          </cell>
          <cell r="J33">
            <v>11879.703276120252</v>
          </cell>
          <cell r="K33">
            <v>315.62940156071619</v>
          </cell>
          <cell r="M33">
            <v>1860.1112961654221</v>
          </cell>
          <cell r="N33">
            <v>3246.507168520779</v>
          </cell>
          <cell r="O33">
            <v>2978.0380344266914</v>
          </cell>
        </row>
        <row r="34">
          <cell r="D34">
            <v>29366.953885234474</v>
          </cell>
          <cell r="E34">
            <v>2389.3638524683333</v>
          </cell>
          <cell r="F34">
            <v>14574.99419302867</v>
          </cell>
          <cell r="G34">
            <v>564.47097255650056</v>
          </cell>
          <cell r="H34">
            <v>550.38498984397779</v>
          </cell>
          <cell r="I34">
            <v>890.86378080783618</v>
          </cell>
          <cell r="J34">
            <v>5110.4021389422905</v>
          </cell>
          <cell r="K34">
            <v>116.22838447586524</v>
          </cell>
          <cell r="M34">
            <v>2246.2701946694474</v>
          </cell>
          <cell r="N34">
            <v>1910.5155602121149</v>
          </cell>
          <cell r="O34">
            <v>638.50689176299647</v>
          </cell>
        </row>
        <row r="35">
          <cell r="D35">
            <v>18177.623886173478</v>
          </cell>
          <cell r="E35">
            <v>1201.8046090055004</v>
          </cell>
          <cell r="F35">
            <v>9429.545623026248</v>
          </cell>
          <cell r="G35">
            <v>221.73537013882367</v>
          </cell>
          <cell r="H35">
            <v>368.97619388859511</v>
          </cell>
          <cell r="I35">
            <v>450.68102182927009</v>
          </cell>
          <cell r="J35">
            <v>4008.5982712522796</v>
          </cell>
          <cell r="K35">
            <v>150.45566192060016</v>
          </cell>
          <cell r="M35">
            <v>1143.4326860825429</v>
          </cell>
          <cell r="N35">
            <v>530.74358885654556</v>
          </cell>
          <cell r="O35">
            <v>430.79548094077876</v>
          </cell>
        </row>
        <row r="36">
          <cell r="D36">
            <v>6756.5025723647468</v>
          </cell>
          <cell r="E36">
            <v>599.53914887097653</v>
          </cell>
          <cell r="F36">
            <v>1895.3507163578674</v>
          </cell>
          <cell r="G36">
            <v>60.133041419767423</v>
          </cell>
          <cell r="H36">
            <v>88.974908941747429</v>
          </cell>
          <cell r="I36">
            <v>93.644208102084079</v>
          </cell>
          <cell r="J36">
            <v>1471.7546443415388</v>
          </cell>
          <cell r="K36">
            <v>27.773384797101951</v>
          </cell>
          <cell r="M36">
            <v>152.00056339977166</v>
          </cell>
          <cell r="N36">
            <v>861.07055840824739</v>
          </cell>
          <cell r="O36">
            <v>1451.9543547342878</v>
          </cell>
        </row>
        <row r="37">
          <cell r="D37">
            <v>1033.3688341084198</v>
          </cell>
          <cell r="E37">
            <v>67.504929748002155</v>
          </cell>
          <cell r="F37">
            <v>666.08185111419721</v>
          </cell>
          <cell r="G37">
            <v>4.0147175835091895</v>
          </cell>
          <cell r="H37">
            <v>24.230885180114953</v>
          </cell>
          <cell r="I37">
            <v>18.367079661762453</v>
          </cell>
          <cell r="J37">
            <v>147.38908684758059</v>
          </cell>
          <cell r="K37">
            <v>8.6840167438458451</v>
          </cell>
          <cell r="M37">
            <v>22.937042546566968</v>
          </cell>
          <cell r="N37">
            <v>71.375585021473441</v>
          </cell>
          <cell r="O37">
            <v>5.2880504885269068E-2</v>
          </cell>
        </row>
        <row r="38">
          <cell r="D38">
            <v>21502.577801060572</v>
          </cell>
          <cell r="E38">
            <v>1623.2859550367446</v>
          </cell>
          <cell r="F38">
            <v>10022.124066560247</v>
          </cell>
          <cell r="G38">
            <v>231.86915287408016</v>
          </cell>
          <cell r="H38">
            <v>309.29980281007988</v>
          </cell>
          <cell r="I38">
            <v>359.24494546389053</v>
          </cell>
          <cell r="J38">
            <v>3759.3232778005663</v>
          </cell>
          <cell r="K38">
            <v>148.23937571351615</v>
          </cell>
          <cell r="M38">
            <v>646.53706824550386</v>
          </cell>
          <cell r="N38">
            <v>2890.621123537755</v>
          </cell>
          <cell r="O38">
            <v>1364.5893359295849</v>
          </cell>
        </row>
        <row r="39">
          <cell r="D39">
            <v>3411.1605046875843</v>
          </cell>
          <cell r="E39">
            <v>409.28151702801676</v>
          </cell>
          <cell r="F39">
            <v>1124.0290002619315</v>
          </cell>
          <cell r="G39">
            <v>36.297030290150879</v>
          </cell>
          <cell r="H39">
            <v>52.687515752954141</v>
          </cell>
          <cell r="I39">
            <v>69.681432023840699</v>
          </cell>
          <cell r="J39">
            <v>486.27750898227265</v>
          </cell>
          <cell r="K39">
            <v>12.574934640684383</v>
          </cell>
          <cell r="M39">
            <v>149.87916557528553</v>
          </cell>
          <cell r="N39">
            <v>718.20695551612857</v>
          </cell>
          <cell r="O39">
            <v>339.34877905338953</v>
          </cell>
        </row>
        <row r="40">
          <cell r="D40">
            <v>3573.8832082157523</v>
          </cell>
          <cell r="E40">
            <v>462.62435567328743</v>
          </cell>
          <cell r="F40">
            <v>1278.0706523082092</v>
          </cell>
          <cell r="G40">
            <v>42.350859678862129</v>
          </cell>
          <cell r="H40">
            <v>42.969858112215398</v>
          </cell>
          <cell r="I40">
            <v>70.545064568579093</v>
          </cell>
          <cell r="J40">
            <v>591.26483248740999</v>
          </cell>
          <cell r="K40">
            <v>11.648043174214081</v>
          </cell>
          <cell r="M40">
            <v>183.15064024947736</v>
          </cell>
          <cell r="N40">
            <v>491.9102711732059</v>
          </cell>
          <cell r="O40">
            <v>372.47915667949962</v>
          </cell>
        </row>
        <row r="41">
          <cell r="D41">
            <v>63.497131109057385</v>
          </cell>
          <cell r="E41">
            <v>3.1011697958417144</v>
          </cell>
          <cell r="F41">
            <v>39.912673035390398</v>
          </cell>
          <cell r="G41">
            <v>3.7209095446840266</v>
          </cell>
          <cell r="H41">
            <v>0.7531765368705613</v>
          </cell>
          <cell r="I41">
            <v>0.92787988712236147</v>
          </cell>
          <cell r="J41">
            <v>7.7482294915069954</v>
          </cell>
          <cell r="K41">
            <v>1.1655950539430571</v>
          </cell>
          <cell r="M41">
            <v>5.1682044844644981</v>
          </cell>
          <cell r="N41">
            <v>0.99929327923377631</v>
          </cell>
          <cell r="O41">
            <v>0</v>
          </cell>
        </row>
        <row r="42">
          <cell r="D42">
            <v>65978.229046717694</v>
          </cell>
          <cell r="E42">
            <v>4122.3089012221817</v>
          </cell>
          <cell r="F42">
            <v>30310.779715631379</v>
          </cell>
          <cell r="G42">
            <v>556.60092021962703</v>
          </cell>
          <cell r="H42">
            <v>1277.207266868634</v>
          </cell>
          <cell r="I42">
            <v>1134.7849937976603</v>
          </cell>
          <cell r="J42">
            <v>13138.231369506235</v>
          </cell>
          <cell r="K42">
            <v>532.82940353755748</v>
          </cell>
          <cell r="M42">
            <v>1444.3358554533638</v>
          </cell>
          <cell r="N42">
            <v>7029.4855764716349</v>
          </cell>
          <cell r="O42">
            <v>6041.4286632104886</v>
          </cell>
        </row>
        <row r="43">
          <cell r="D43">
            <v>2664.6958382548446</v>
          </cell>
          <cell r="E43">
            <v>120.78698052317105</v>
          </cell>
          <cell r="F43">
            <v>1459.3880193532764</v>
          </cell>
          <cell r="G43">
            <v>8.9625042625640621</v>
          </cell>
          <cell r="H43">
            <v>36.5448767686552</v>
          </cell>
          <cell r="I43">
            <v>30.261486683502763</v>
          </cell>
          <cell r="J43">
            <v>365.59628946887216</v>
          </cell>
          <cell r="K43">
            <v>26.822277024656152</v>
          </cell>
          <cell r="M43">
            <v>109.7186460613908</v>
          </cell>
          <cell r="N43">
            <v>359.09717657640738</v>
          </cell>
          <cell r="O43">
            <v>142.25424156012315</v>
          </cell>
        </row>
        <row r="44">
          <cell r="D44">
            <v>7935.6085953059901</v>
          </cell>
          <cell r="E44">
            <v>317.54842025669285</v>
          </cell>
          <cell r="F44">
            <v>5312.7407422050674</v>
          </cell>
          <cell r="G44">
            <v>70.668617150086732</v>
          </cell>
          <cell r="H44">
            <v>100.12948310542001</v>
          </cell>
          <cell r="I44">
            <v>101.51549596477268</v>
          </cell>
          <cell r="J44">
            <v>840.62087643259213</v>
          </cell>
          <cell r="K44">
            <v>43.495450793948891</v>
          </cell>
          <cell r="M44">
            <v>302.22691172909367</v>
          </cell>
          <cell r="N44">
            <v>593.51843157410929</v>
          </cell>
          <cell r="O44">
            <v>224.52716427057027</v>
          </cell>
        </row>
        <row r="45">
          <cell r="D45">
            <v>78337.436679301958</v>
          </cell>
          <cell r="E45">
            <v>5560.5733828202601</v>
          </cell>
          <cell r="F45">
            <v>46263.102998374045</v>
          </cell>
          <cell r="G45">
            <v>1054.5440168426878</v>
          </cell>
          <cell r="H45">
            <v>1616.2805236652614</v>
          </cell>
          <cell r="I45">
            <v>2067.5822736640257</v>
          </cell>
          <cell r="J45">
            <v>11150.292819618173</v>
          </cell>
          <cell r="K45">
            <v>785.80356127960931</v>
          </cell>
          <cell r="M45">
            <v>4663.8163909796731</v>
          </cell>
          <cell r="N45">
            <v>3867.3042803556336</v>
          </cell>
          <cell r="O45">
            <v>808.41244816969208</v>
          </cell>
        </row>
        <row r="46">
          <cell r="D46">
            <v>35167.710521243636</v>
          </cell>
          <cell r="E46">
            <v>2364.2490721201129</v>
          </cell>
          <cell r="F46">
            <v>18712.173388750783</v>
          </cell>
          <cell r="G46">
            <v>600.05856392363455</v>
          </cell>
          <cell r="H46">
            <v>833.60803190621857</v>
          </cell>
          <cell r="I46">
            <v>977.91967105360698</v>
          </cell>
          <cell r="J46">
            <v>5963.7689467883738</v>
          </cell>
          <cell r="K46">
            <v>367.47181765615812</v>
          </cell>
          <cell r="M46">
            <v>2959.9593264901678</v>
          </cell>
          <cell r="N46">
            <v>1609.2610072994864</v>
          </cell>
          <cell r="O46">
            <v>509.76930261980891</v>
          </cell>
        </row>
        <row r="47">
          <cell r="D47">
            <v>5598.5880410985292</v>
          </cell>
          <cell r="E47">
            <v>126.02264471713872</v>
          </cell>
          <cell r="F47">
            <v>3945.5441997005082</v>
          </cell>
          <cell r="G47">
            <v>15.738374937605945</v>
          </cell>
          <cell r="H47">
            <v>48.745447087371438</v>
          </cell>
          <cell r="I47">
            <v>265.05760021349886</v>
          </cell>
          <cell r="J47">
            <v>254.6087583953979</v>
          </cell>
          <cell r="K47">
            <v>37.973391716046514</v>
          </cell>
          <cell r="M47">
            <v>280.53503209896064</v>
          </cell>
          <cell r="N47">
            <v>549.67480960547186</v>
          </cell>
          <cell r="O47">
            <v>68.523744335114131</v>
          </cell>
        </row>
        <row r="48">
          <cell r="D48">
            <v>818.05350320989589</v>
          </cell>
          <cell r="E48">
            <v>45.917081391498591</v>
          </cell>
          <cell r="F48">
            <v>455.41975754041403</v>
          </cell>
          <cell r="G48">
            <v>4.867971711400938</v>
          </cell>
          <cell r="H48">
            <v>9.7732563024171828</v>
          </cell>
          <cell r="I48">
            <v>9.8854420464261175</v>
          </cell>
          <cell r="J48">
            <v>143.94938297840795</v>
          </cell>
          <cell r="K48">
            <v>2.2842401269132115</v>
          </cell>
          <cell r="M48">
            <v>17.533099736585896</v>
          </cell>
          <cell r="N48">
            <v>79.970891011796795</v>
          </cell>
          <cell r="O48">
            <v>45.978857682252411</v>
          </cell>
        </row>
        <row r="49">
          <cell r="D49">
            <v>38755.032790855133</v>
          </cell>
          <cell r="E49">
            <v>3900.3219780274089</v>
          </cell>
          <cell r="F49">
            <v>12392.66295349975</v>
          </cell>
          <cell r="G49">
            <v>742.18801737643503</v>
          </cell>
          <cell r="H49">
            <v>573.77349352337365</v>
          </cell>
          <cell r="I49">
            <v>1191.735073612628</v>
          </cell>
          <cell r="J49">
            <v>5960.6116841205276</v>
          </cell>
          <cell r="K49">
            <v>225.06659484143262</v>
          </cell>
          <cell r="M49">
            <v>3068.5081767098441</v>
          </cell>
          <cell r="N49">
            <v>8175.1439387574565</v>
          </cell>
          <cell r="O49">
            <v>2191.3572498183776</v>
          </cell>
        </row>
        <row r="50">
          <cell r="D50">
            <v>76813.938213825037</v>
          </cell>
          <cell r="E50">
            <v>5894.6993471481592</v>
          </cell>
          <cell r="F50">
            <v>46456.781554093788</v>
          </cell>
          <cell r="G50">
            <v>1132.4790084164017</v>
          </cell>
          <cell r="H50">
            <v>1420.7242158117651</v>
          </cell>
          <cell r="I50">
            <v>2346.7473547392296</v>
          </cell>
          <cell r="J50">
            <v>11621.074858038084</v>
          </cell>
          <cell r="K50">
            <v>564.77194664505316</v>
          </cell>
          <cell r="M50">
            <v>6172.7225552650698</v>
          </cell>
          <cell r="N50">
            <v>274.49256954774813</v>
          </cell>
          <cell r="O50">
            <v>148.35156145752509</v>
          </cell>
        </row>
        <row r="51">
          <cell r="D51">
            <v>6392.4563735834699</v>
          </cell>
          <cell r="E51">
            <v>645.80588406814172</v>
          </cell>
          <cell r="F51">
            <v>2998.094324982826</v>
          </cell>
          <cell r="G51">
            <v>154.55241841823042</v>
          </cell>
          <cell r="H51">
            <v>112.37206130184883</v>
          </cell>
          <cell r="I51">
            <v>219.96362612000414</v>
          </cell>
          <cell r="J51">
            <v>1079.8614234245811</v>
          </cell>
          <cell r="K51">
            <v>40.294450512249</v>
          </cell>
          <cell r="M51">
            <v>620.53270931042834</v>
          </cell>
          <cell r="N51">
            <v>241.53763658737884</v>
          </cell>
          <cell r="O51">
            <v>154.26528221880668</v>
          </cell>
        </row>
        <row r="52">
          <cell r="D52">
            <v>38696.614906371855</v>
          </cell>
          <cell r="E52">
            <v>3391.6490810158984</v>
          </cell>
          <cell r="F52">
            <v>21200.237715166819</v>
          </cell>
          <cell r="G52">
            <v>1721.7136248844783</v>
          </cell>
          <cell r="H52">
            <v>1002.459931897817</v>
          </cell>
          <cell r="I52">
            <v>1094.4361801495479</v>
          </cell>
          <cell r="J52">
            <v>4071.8878340244041</v>
          </cell>
          <cell r="K52">
            <v>426.32781959346255</v>
          </cell>
          <cell r="M52">
            <v>4199.8171421793686</v>
          </cell>
          <cell r="N52">
            <v>291.9624103626021</v>
          </cell>
          <cell r="O52">
            <v>44.720598192178628</v>
          </cell>
        </row>
        <row r="53">
          <cell r="D53">
            <v>78385.993090939621</v>
          </cell>
          <cell r="E53">
            <v>4844.5303272166566</v>
          </cell>
          <cell r="F53">
            <v>45048.422233534147</v>
          </cell>
          <cell r="G53">
            <v>1039.0524999629342</v>
          </cell>
          <cell r="H53">
            <v>952.94747038444621</v>
          </cell>
          <cell r="I53">
            <v>2302.6467434010565</v>
          </cell>
          <cell r="J53">
            <v>15203.282297880331</v>
          </cell>
          <cell r="K53">
            <v>431.87755444962266</v>
          </cell>
          <cell r="M53">
            <v>2732.2936795441401</v>
          </cell>
          <cell r="N53">
            <v>3732.403641341682</v>
          </cell>
          <cell r="O53">
            <v>1343.1146617377424</v>
          </cell>
        </row>
        <row r="54">
          <cell r="D54">
            <v>19834.039724626004</v>
          </cell>
          <cell r="E54">
            <v>750.1003246961842</v>
          </cell>
          <cell r="F54">
            <v>14716.225666319071</v>
          </cell>
          <cell r="G54">
            <v>284.0194620026391</v>
          </cell>
          <cell r="H54">
            <v>178.96912668093287</v>
          </cell>
          <cell r="I54">
            <v>561.33298409136955</v>
          </cell>
          <cell r="J54">
            <v>1151.6642532729079</v>
          </cell>
          <cell r="K54">
            <v>72.989675946289225</v>
          </cell>
          <cell r="M54">
            <v>1173.5965662266547</v>
          </cell>
          <cell r="N54">
            <v>415.33386378574994</v>
          </cell>
          <cell r="O54">
            <v>263.31625012973018</v>
          </cell>
        </row>
        <row r="55">
          <cell r="D55">
            <v>27302.799701496962</v>
          </cell>
          <cell r="E55">
            <v>440.4938643788023</v>
          </cell>
          <cell r="F55">
            <v>23640.180535032097</v>
          </cell>
          <cell r="G55">
            <v>211.51534770167487</v>
          </cell>
          <cell r="H55">
            <v>165.7845836030898</v>
          </cell>
          <cell r="I55">
            <v>508.56268810880533</v>
          </cell>
          <cell r="J55">
            <v>806.92586350899217</v>
          </cell>
          <cell r="K55">
            <v>167.32009508606671</v>
          </cell>
          <cell r="M55">
            <v>570.26287047241567</v>
          </cell>
          <cell r="N55">
            <v>95.066792525563031</v>
          </cell>
          <cell r="O55">
            <v>369.77928566839472</v>
          </cell>
        </row>
        <row r="56">
          <cell r="D56">
            <v>71323.836999550273</v>
          </cell>
          <cell r="E56">
            <v>6062.3550110456008</v>
          </cell>
          <cell r="F56">
            <v>50393.230801164354</v>
          </cell>
          <cell r="G56">
            <v>1113.8495030715171</v>
          </cell>
          <cell r="H56">
            <v>1248.5455390104921</v>
          </cell>
          <cell r="I56">
            <v>2437.7386418111819</v>
          </cell>
          <cell r="J56">
            <v>7186.8999668879078</v>
          </cell>
          <cell r="K56">
            <v>625.27638712483258</v>
          </cell>
          <cell r="M56">
            <v>5058.9338400636543</v>
          </cell>
          <cell r="N56">
            <v>1132.5585762788928</v>
          </cell>
          <cell r="O56">
            <v>706.09064805800051</v>
          </cell>
        </row>
        <row r="57">
          <cell r="D57">
            <v>10092.488744359825</v>
          </cell>
          <cell r="E57">
            <v>707.28737836248354</v>
          </cell>
          <cell r="F57">
            <v>5333.2272428500119</v>
          </cell>
          <cell r="G57">
            <v>126.43061534127693</v>
          </cell>
          <cell r="H57">
            <v>103.07769480535526</v>
          </cell>
          <cell r="I57">
            <v>379.98571732157768</v>
          </cell>
          <cell r="J57">
            <v>1760.7478390653494</v>
          </cell>
          <cell r="K57">
            <v>53.756986898484257</v>
          </cell>
          <cell r="M57">
            <v>1022.0526531681353</v>
          </cell>
          <cell r="N57">
            <v>299.41559628946885</v>
          </cell>
          <cell r="O57">
            <v>110.81134509224435</v>
          </cell>
        </row>
        <row r="58">
          <cell r="D58">
            <v>74061.524737697851</v>
          </cell>
          <cell r="E58">
            <v>2375.9050226595432</v>
          </cell>
          <cell r="F58">
            <v>57999.442777857395</v>
          </cell>
          <cell r="G58">
            <v>799.76895667258066</v>
          </cell>
          <cell r="H58">
            <v>747.59072466060104</v>
          </cell>
          <cell r="I58">
            <v>1920.7946407832244</v>
          </cell>
          <cell r="J58">
            <v>3605.1766060600071</v>
          </cell>
          <cell r="K58">
            <v>347.69549724971955</v>
          </cell>
          <cell r="M58">
            <v>2668.0463371601686</v>
          </cell>
          <cell r="N58">
            <v>1098.7321034085685</v>
          </cell>
          <cell r="O58">
            <v>948.06071868065612</v>
          </cell>
        </row>
        <row r="59">
          <cell r="D59">
            <v>61105.814878696066</v>
          </cell>
          <cell r="E59">
            <v>2030.3768847946308</v>
          </cell>
          <cell r="F59">
            <v>49678.729434672809</v>
          </cell>
          <cell r="G59">
            <v>697.62457806793418</v>
          </cell>
          <cell r="H59">
            <v>680.21577222834492</v>
          </cell>
          <cell r="I59">
            <v>903.71028402267439</v>
          </cell>
          <cell r="J59">
            <v>2242.3382573155482</v>
          </cell>
          <cell r="K59">
            <v>433.46149854455058</v>
          </cell>
          <cell r="M59">
            <v>2110.4693515466311</v>
          </cell>
          <cell r="N59">
            <v>383.40021646412276</v>
          </cell>
          <cell r="O59">
            <v>622.2639280825133</v>
          </cell>
        </row>
        <row r="60">
          <cell r="D60">
            <v>34385.507282189159</v>
          </cell>
          <cell r="E60">
            <v>2773.3828202606464</v>
          </cell>
          <cell r="F60">
            <v>21003.402638094718</v>
          </cell>
          <cell r="G60">
            <v>757.71412897901087</v>
          </cell>
          <cell r="H60">
            <v>706.6715922962494</v>
          </cell>
          <cell r="I60">
            <v>935.07336552289917</v>
          </cell>
          <cell r="J60">
            <v>4152.7025891678977</v>
          </cell>
          <cell r="K60">
            <v>424.73374418685103</v>
          </cell>
          <cell r="M60">
            <v>1980.9022303712013</v>
          </cell>
          <cell r="N60">
            <v>464.18383635707681</v>
          </cell>
          <cell r="O60">
            <v>279.22586894530576</v>
          </cell>
        </row>
        <row r="61">
          <cell r="D61">
            <v>43873.016116198727</v>
          </cell>
          <cell r="E61">
            <v>6299.6817285500365</v>
          </cell>
          <cell r="F61">
            <v>18292.766490563052</v>
          </cell>
          <cell r="G61">
            <v>2248.2534607078078</v>
          </cell>
          <cell r="H61">
            <v>988.76635218416254</v>
          </cell>
          <cell r="I61">
            <v>1925.9546907973095</v>
          </cell>
          <cell r="J61">
            <v>4992.0526037471027</v>
          </cell>
          <cell r="K61">
            <v>425.65495223457197</v>
          </cell>
          <cell r="M61">
            <v>5210.6615993634568</v>
          </cell>
          <cell r="N61">
            <v>1363.6271084248033</v>
          </cell>
          <cell r="O61">
            <v>293.76034752870123</v>
          </cell>
        </row>
        <row r="62">
          <cell r="D62">
            <v>35549.333310270187</v>
          </cell>
          <cell r="E62">
            <v>2067.2002490820041</v>
          </cell>
          <cell r="F62">
            <v>19737.040816830828</v>
          </cell>
          <cell r="G62">
            <v>2275.2393213503801</v>
          </cell>
          <cell r="H62">
            <v>525.52027992072863</v>
          </cell>
          <cell r="I62">
            <v>1631.3524559782152</v>
          </cell>
          <cell r="J62">
            <v>2729.4640783224522</v>
          </cell>
          <cell r="K62">
            <v>414.00344958807568</v>
          </cell>
          <cell r="M62">
            <v>3449.9609573842436</v>
          </cell>
          <cell r="N62">
            <v>423.21651848593723</v>
          </cell>
          <cell r="O62">
            <v>191.90952985771685</v>
          </cell>
        </row>
        <row r="63">
          <cell r="D63">
            <v>18879.378579936045</v>
          </cell>
          <cell r="E63">
            <v>363.6785062987106</v>
          </cell>
          <cell r="F63">
            <v>16148.572473473259</v>
          </cell>
          <cell r="G63">
            <v>94.692675308757899</v>
          </cell>
          <cell r="H63">
            <v>79.380556777353306</v>
          </cell>
          <cell r="I63">
            <v>318.76887265682529</v>
          </cell>
          <cell r="J63">
            <v>659.26545519242075</v>
          </cell>
          <cell r="K63">
            <v>85.397073286449242</v>
          </cell>
          <cell r="M63">
            <v>295.43176685133659</v>
          </cell>
          <cell r="N63">
            <v>13.072357333834132</v>
          </cell>
          <cell r="O63">
            <v>314.10253875844484</v>
          </cell>
        </row>
        <row r="64">
          <cell r="D64">
            <v>60782.744152256302</v>
          </cell>
          <cell r="E64">
            <v>9765.9123369723675</v>
          </cell>
          <cell r="F64">
            <v>25332.130095926223</v>
          </cell>
          <cell r="G64">
            <v>1798.6206589800486</v>
          </cell>
          <cell r="H64">
            <v>1066.045526655234</v>
          </cell>
          <cell r="I64">
            <v>2101.0736719333013</v>
          </cell>
          <cell r="J64">
            <v>10801.2948310542</v>
          </cell>
          <cell r="K64">
            <v>320.76177579654347</v>
          </cell>
          <cell r="M64">
            <v>5951.9086402791299</v>
          </cell>
          <cell r="N64">
            <v>2110.5254444186357</v>
          </cell>
          <cell r="O64">
            <v>285.51642508018563</v>
          </cell>
        </row>
        <row r="65">
          <cell r="D65">
            <v>34354.665098372563</v>
          </cell>
          <cell r="E65">
            <v>1499.1880124343318</v>
          </cell>
          <cell r="F65">
            <v>24863.05234181563</v>
          </cell>
          <cell r="G65">
            <v>328.4808468788147</v>
          </cell>
          <cell r="H65">
            <v>460.5454599368399</v>
          </cell>
          <cell r="I65">
            <v>660.65047963112136</v>
          </cell>
          <cell r="J65">
            <v>4141.5322002737921</v>
          </cell>
          <cell r="K65">
            <v>161.26700701284452</v>
          </cell>
          <cell r="M65">
            <v>1252.0737065280241</v>
          </cell>
          <cell r="N65">
            <v>523.25012478810731</v>
          </cell>
          <cell r="O65">
            <v>64.510262277420026</v>
          </cell>
        </row>
        <row r="66">
          <cell r="D66">
            <v>61591.202809091483</v>
          </cell>
          <cell r="E66">
            <v>4047.3448550234007</v>
          </cell>
          <cell r="F66">
            <v>40351.704284309315</v>
          </cell>
          <cell r="G66">
            <v>967.40213400018774</v>
          </cell>
          <cell r="H66">
            <v>855.61299377789192</v>
          </cell>
          <cell r="I66">
            <v>1420.7284165995363</v>
          </cell>
          <cell r="J66">
            <v>7249.9557681758197</v>
          </cell>
          <cell r="K66">
            <v>554.83733067118703</v>
          </cell>
          <cell r="M66">
            <v>3649.2490474095966</v>
          </cell>
          <cell r="N66">
            <v>891.89272670663183</v>
          </cell>
          <cell r="O66">
            <v>296.74167132048058</v>
          </cell>
        </row>
        <row r="67">
          <cell r="D67">
            <v>4395.4092802815021</v>
          </cell>
          <cell r="E67">
            <v>199.45686285169242</v>
          </cell>
          <cell r="F67">
            <v>3374.6919834143014</v>
          </cell>
          <cell r="G67">
            <v>44.019313739541275</v>
          </cell>
          <cell r="H67">
            <v>29.649901405039955</v>
          </cell>
          <cell r="I67">
            <v>83.673020564091658</v>
          </cell>
          <cell r="J67">
            <v>334.8042680003756</v>
          </cell>
          <cell r="K67">
            <v>18.89341365898499</v>
          </cell>
          <cell r="M67">
            <v>127.36516706780071</v>
          </cell>
          <cell r="N67">
            <v>66.556787237512538</v>
          </cell>
          <cell r="O67">
            <v>31.55483510672472</v>
          </cell>
        </row>
        <row r="68">
          <cell r="D68">
            <v>54.718473087776694</v>
          </cell>
          <cell r="E68">
            <v>2.3457693125040153</v>
          </cell>
          <cell r="F68">
            <v>41.449172939019384</v>
          </cell>
          <cell r="G68">
            <v>6.8201024992216183E-2</v>
          </cell>
          <cell r="H68">
            <v>0.23870358747275666</v>
          </cell>
          <cell r="I68">
            <v>2.2162862070840106</v>
          </cell>
          <cell r="J68">
            <v>5.9376899620940682</v>
          </cell>
          <cell r="K68">
            <v>0.196942814923175</v>
          </cell>
          <cell r="M68">
            <v>1.5725772574292167</v>
          </cell>
          <cell r="N68">
            <v>0.65507578715349679</v>
          </cell>
          <cell r="O68">
            <v>0</v>
          </cell>
        </row>
        <row r="69">
          <cell r="D69">
            <v>29493.172484345887</v>
          </cell>
          <cell r="E69">
            <v>2429.5144877757075</v>
          </cell>
          <cell r="F69">
            <v>17007.692630829828</v>
          </cell>
          <cell r="G69">
            <v>615.94767301067986</v>
          </cell>
          <cell r="H69">
            <v>433.99796385345672</v>
          </cell>
          <cell r="I69">
            <v>548.15165338064571</v>
          </cell>
          <cell r="J69">
            <v>4084.344652397167</v>
          </cell>
          <cell r="K69">
            <v>238.55186490266527</v>
          </cell>
          <cell r="M69">
            <v>2069.9107456151187</v>
          </cell>
          <cell r="N69">
            <v>765.6882125895138</v>
          </cell>
          <cell r="O69">
            <v>512.82698190695999</v>
          </cell>
        </row>
        <row r="70">
          <cell r="D70">
            <v>28746.202240749619</v>
          </cell>
          <cell r="E70">
            <v>904.9062730116683</v>
          </cell>
          <cell r="F70">
            <v>14322.570585589814</v>
          </cell>
          <cell r="G70">
            <v>2022.5636666452508</v>
          </cell>
          <cell r="H70">
            <v>1013.8806383220571</v>
          </cell>
          <cell r="I70">
            <v>1077.7773384797101</v>
          </cell>
          <cell r="J70">
            <v>2028.472692408435</v>
          </cell>
          <cell r="K70">
            <v>328.50333344864907</v>
          </cell>
          <cell r="M70">
            <v>2894.8789926016711</v>
          </cell>
          <cell r="N70">
            <v>1113.9663838136235</v>
          </cell>
          <cell r="O70">
            <v>1591.3710877075066</v>
          </cell>
        </row>
        <row r="71">
          <cell r="D71">
            <v>67181.971207306415</v>
          </cell>
          <cell r="E71">
            <v>11985.413629332372</v>
          </cell>
          <cell r="F71">
            <v>20096.2237388988</v>
          </cell>
          <cell r="G71">
            <v>3359.8434341687134</v>
          </cell>
          <cell r="H71">
            <v>1091.2228246096975</v>
          </cell>
          <cell r="I71">
            <v>5059.1557405000422</v>
          </cell>
          <cell r="J71">
            <v>12247.700192247816</v>
          </cell>
          <cell r="K71">
            <v>466.68256376548732</v>
          </cell>
          <cell r="M71">
            <v>9203.2427610542491</v>
          </cell>
          <cell r="N71">
            <v>734.46721655802276</v>
          </cell>
          <cell r="O71">
            <v>805.93818417242005</v>
          </cell>
        </row>
        <row r="72">
          <cell r="D72">
            <v>20891.572725520527</v>
          </cell>
          <cell r="E72">
            <v>3253.9079681530866</v>
          </cell>
          <cell r="F72">
            <v>8148.592241886302</v>
          </cell>
          <cell r="G72">
            <v>1097.5682380907667</v>
          </cell>
          <cell r="H72">
            <v>318.95494284457578</v>
          </cell>
          <cell r="I72">
            <v>944.25875864250304</v>
          </cell>
          <cell r="J72">
            <v>3511.5459887418888</v>
          </cell>
          <cell r="K72">
            <v>127.49440306805769</v>
          </cell>
          <cell r="M72">
            <v>2047.1390164226091</v>
          </cell>
          <cell r="N72">
            <v>719.13557671873991</v>
          </cell>
          <cell r="O72">
            <v>116.21874737450764</v>
          </cell>
        </row>
        <row r="73">
          <cell r="D73">
            <v>51338.48564071898</v>
          </cell>
          <cell r="E73">
            <v>2111.7147615682279</v>
          </cell>
          <cell r="F73">
            <v>31506.063466490068</v>
          </cell>
          <cell r="G73">
            <v>2565.7798886049923</v>
          </cell>
          <cell r="H73">
            <v>995.66602254587508</v>
          </cell>
          <cell r="I73">
            <v>1700.6770681466619</v>
          </cell>
          <cell r="J73">
            <v>3220.3335425490377</v>
          </cell>
          <cell r="K73">
            <v>500.05090366358115</v>
          </cell>
          <cell r="M73">
            <v>3073.8696174317865</v>
          </cell>
          <cell r="N73">
            <v>1481.1137523907423</v>
          </cell>
          <cell r="O73">
            <v>2245.6460070276707</v>
          </cell>
        </row>
        <row r="74">
          <cell r="D74">
            <v>87219.252951671137</v>
          </cell>
          <cell r="E74">
            <v>3372.990417261778</v>
          </cell>
          <cell r="F74">
            <v>59365.984985890296</v>
          </cell>
          <cell r="G74">
            <v>1598.5744503145647</v>
          </cell>
          <cell r="H74">
            <v>1494.501415912584</v>
          </cell>
          <cell r="I74">
            <v>1946.685825553639</v>
          </cell>
          <cell r="J74">
            <v>4671.5544891594964</v>
          </cell>
          <cell r="K74">
            <v>777.41582362621887</v>
          </cell>
          <cell r="M74">
            <v>5851.2335489737725</v>
          </cell>
          <cell r="N74">
            <v>2857.7425460727577</v>
          </cell>
          <cell r="O74">
            <v>4472.2565149276224</v>
          </cell>
        </row>
        <row r="75">
          <cell r="D75">
            <v>1647.4795273372436</v>
          </cell>
          <cell r="E75">
            <v>27.371097591713081</v>
          </cell>
          <cell r="F75">
            <v>1443.6988183431104</v>
          </cell>
          <cell r="G75">
            <v>3.0240729849809482</v>
          </cell>
          <cell r="H75">
            <v>1.753705341919414</v>
          </cell>
          <cell r="I75">
            <v>18.781227914976053</v>
          </cell>
          <cell r="J75">
            <v>71.453176042660232</v>
          </cell>
          <cell r="K75">
            <v>3.0470537651413689</v>
          </cell>
          <cell r="M75">
            <v>13.863340960646031</v>
          </cell>
          <cell r="N75">
            <v>39.507173462882335</v>
          </cell>
          <cell r="O75">
            <v>13.080264699050622</v>
          </cell>
        </row>
        <row r="76">
          <cell r="D76">
            <v>28911.567486891072</v>
          </cell>
          <cell r="E76">
            <v>3110.5911743919978</v>
          </cell>
          <cell r="F76">
            <v>15150.94320040723</v>
          </cell>
          <cell r="G76">
            <v>908.52908180663519</v>
          </cell>
          <cell r="H76">
            <v>419.89666062082699</v>
          </cell>
          <cell r="I76">
            <v>653.8298829215737</v>
          </cell>
          <cell r="J76">
            <v>4260.2642542613285</v>
          </cell>
          <cell r="K76">
            <v>251.10752534063445</v>
          </cell>
          <cell r="M76">
            <v>2672.2463836159391</v>
          </cell>
          <cell r="N76">
            <v>332.30924716941036</v>
          </cell>
          <cell r="O76">
            <v>198.47190167191351</v>
          </cell>
        </row>
        <row r="77">
          <cell r="D77">
            <v>10278.765759131773</v>
          </cell>
          <cell r="E77">
            <v>1703.6569093074629</v>
          </cell>
          <cell r="F77">
            <v>5058.5107960245723</v>
          </cell>
          <cell r="G77">
            <v>214.61231670974533</v>
          </cell>
          <cell r="H77">
            <v>260.20989112546516</v>
          </cell>
          <cell r="I77">
            <v>259.53282297880332</v>
          </cell>
          <cell r="J77">
            <v>1638.0724808864156</v>
          </cell>
          <cell r="K77">
            <v>73.907671626890973</v>
          </cell>
          <cell r="M77">
            <v>687.40801510306756</v>
          </cell>
          <cell r="N77">
            <v>111.3604127644643</v>
          </cell>
          <cell r="O77">
            <v>12.734811681155266</v>
          </cell>
        </row>
        <row r="78">
          <cell r="D78">
            <v>33393.332361386354</v>
          </cell>
          <cell r="E78">
            <v>3233.6960013442522</v>
          </cell>
          <cell r="F78">
            <v>17699.62217620575</v>
          </cell>
          <cell r="G78">
            <v>1109.41618934186</v>
          </cell>
          <cell r="H78">
            <v>796.42315276535385</v>
          </cell>
          <cell r="I78">
            <v>3026.1358188817994</v>
          </cell>
          <cell r="J78">
            <v>2590.022387727769</v>
          </cell>
          <cell r="K78">
            <v>378.80406043203868</v>
          </cell>
          <cell r="M78">
            <v>2901.3800823354404</v>
          </cell>
          <cell r="N78">
            <v>435.71336789510877</v>
          </cell>
          <cell r="O78">
            <v>58.38551370692339</v>
          </cell>
        </row>
        <row r="79">
          <cell r="D79">
            <v>39767.702860983576</v>
          </cell>
          <cell r="E79">
            <v>2788.9531636874021</v>
          </cell>
          <cell r="F79">
            <v>25157.581680611635</v>
          </cell>
          <cell r="G79">
            <v>817.51604948033787</v>
          </cell>
          <cell r="H79">
            <v>587.70058761607766</v>
          </cell>
          <cell r="I79">
            <v>560.79132957404011</v>
          </cell>
          <cell r="J79">
            <v>4751.4569320411383</v>
          </cell>
          <cell r="K79">
            <v>411.178049154159</v>
          </cell>
          <cell r="M79">
            <v>1691.5870576199818</v>
          </cell>
          <cell r="N79">
            <v>1103.1589924039872</v>
          </cell>
          <cell r="O79">
            <v>565.49991845529621</v>
          </cell>
        </row>
        <row r="80">
          <cell r="D80">
            <v>47013.274983567506</v>
          </cell>
          <cell r="E80">
            <v>707.90439995453266</v>
          </cell>
          <cell r="F80">
            <v>38115.771981239777</v>
          </cell>
          <cell r="G80">
            <v>219.10888936113432</v>
          </cell>
          <cell r="H80">
            <v>430.38108558240214</v>
          </cell>
          <cell r="I80">
            <v>1340.4698951779899</v>
          </cell>
          <cell r="J80">
            <v>3344.3356083482008</v>
          </cell>
          <cell r="K80">
            <v>240.04289745629944</v>
          </cell>
          <cell r="M80">
            <v>1516.7989502972675</v>
          </cell>
          <cell r="N80">
            <v>498.65401817705578</v>
          </cell>
          <cell r="O80">
            <v>71.162086160628235</v>
          </cell>
        </row>
        <row r="81">
          <cell r="D81">
            <v>27140.892197901583</v>
          </cell>
          <cell r="E81">
            <v>1561.4703745620061</v>
          </cell>
          <cell r="F81">
            <v>13212.394053661357</v>
          </cell>
          <cell r="G81">
            <v>694.08306687159916</v>
          </cell>
          <cell r="H81">
            <v>467.37050453932181</v>
          </cell>
          <cell r="I81">
            <v>2191.4758602966249</v>
          </cell>
          <cell r="J81">
            <v>1899.594994637818</v>
          </cell>
          <cell r="K81">
            <v>216.4480609657858</v>
          </cell>
          <cell r="M81">
            <v>1874.8007096860281</v>
          </cell>
          <cell r="N81">
            <v>3088.1478479611351</v>
          </cell>
          <cell r="O81">
            <v>1550.2055914956286</v>
          </cell>
        </row>
        <row r="82">
          <cell r="D82">
            <v>26071.285391636975</v>
          </cell>
          <cell r="E82">
            <v>2287.4618840286048</v>
          </cell>
          <cell r="F82">
            <v>15038.165145322546</v>
          </cell>
          <cell r="G82">
            <v>660.61909727541843</v>
          </cell>
          <cell r="H82">
            <v>566.52713461795065</v>
          </cell>
          <cell r="I82">
            <v>843.1438201469781</v>
          </cell>
          <cell r="J82">
            <v>2760.5054289004315</v>
          </cell>
          <cell r="K82">
            <v>281.3198380966972</v>
          </cell>
          <cell r="M82">
            <v>2434.2851000528804</v>
          </cell>
          <cell r="N82">
            <v>744.96127862095545</v>
          </cell>
          <cell r="O82">
            <v>174.36531038879525</v>
          </cell>
        </row>
        <row r="83">
          <cell r="D83">
            <v>9689.479497684626</v>
          </cell>
          <cell r="E83">
            <v>323.55233440247497</v>
          </cell>
          <cell r="F83">
            <v>6609.9615504366348</v>
          </cell>
          <cell r="G83">
            <v>99.078297741953023</v>
          </cell>
          <cell r="H83">
            <v>140.92160341598176</v>
          </cell>
          <cell r="I83">
            <v>250.80926940887502</v>
          </cell>
          <cell r="J83">
            <v>855.8865391933499</v>
          </cell>
          <cell r="K83">
            <v>80.335124022081317</v>
          </cell>
          <cell r="M83">
            <v>459.81279312849961</v>
          </cell>
          <cell r="N83">
            <v>605.16350948636716</v>
          </cell>
          <cell r="O83">
            <v>222.46828405232699</v>
          </cell>
        </row>
        <row r="84">
          <cell r="D84">
            <v>29344.121862382188</v>
          </cell>
          <cell r="E84">
            <v>670.65107268351267</v>
          </cell>
          <cell r="F84">
            <v>21239.012468926525</v>
          </cell>
          <cell r="G84">
            <v>110.34159817735231</v>
          </cell>
          <cell r="H84">
            <v>244.27284363679493</v>
          </cell>
          <cell r="I84">
            <v>352.80390228473431</v>
          </cell>
          <cell r="J84">
            <v>1451.1156798110139</v>
          </cell>
          <cell r="K84">
            <v>145.03886964214229</v>
          </cell>
          <cell r="M84">
            <v>434.54431336888354</v>
          </cell>
          <cell r="N84">
            <v>2189.6628497155821</v>
          </cell>
          <cell r="O84">
            <v>2223.6373385785523</v>
          </cell>
        </row>
        <row r="85">
          <cell r="D85">
            <v>52797.417751046494</v>
          </cell>
          <cell r="E85">
            <v>2349.2045684802538</v>
          </cell>
          <cell r="F85">
            <v>29775.16642532729</v>
          </cell>
          <cell r="G85">
            <v>557.80456946867446</v>
          </cell>
          <cell r="H85">
            <v>670.23445337866883</v>
          </cell>
          <cell r="I85">
            <v>1514.1084692823572</v>
          </cell>
          <cell r="J85">
            <v>9381.2135828766004</v>
          </cell>
          <cell r="K85">
            <v>303.23287684772885</v>
          </cell>
          <cell r="M85">
            <v>1681.7628976539836</v>
          </cell>
          <cell r="N85">
            <v>4524.8501307186307</v>
          </cell>
          <cell r="O85">
            <v>1720.0921208047721</v>
          </cell>
        </row>
        <row r="86">
          <cell r="D86">
            <v>76382.110821723501</v>
          </cell>
          <cell r="E86">
            <v>1306.4951592098564</v>
          </cell>
          <cell r="F86">
            <v>48492.300944435934</v>
          </cell>
          <cell r="G86">
            <v>915.53698422974844</v>
          </cell>
          <cell r="H86">
            <v>1180.5204528943427</v>
          </cell>
          <cell r="I86">
            <v>10247.918880317085</v>
          </cell>
          <cell r="J86">
            <v>5326.7204696974941</v>
          </cell>
          <cell r="K86">
            <v>406.30785349629093</v>
          </cell>
          <cell r="M86">
            <v>5551.9111113307599</v>
          </cell>
          <cell r="N86">
            <v>1244.1512678965914</v>
          </cell>
          <cell r="O86">
            <v>1300.7672615311624</v>
          </cell>
        </row>
        <row r="87">
          <cell r="D87">
            <v>23530.623742852476</v>
          </cell>
          <cell r="E87">
            <v>2660.5550970381973</v>
          </cell>
          <cell r="F87">
            <v>9984.6196804436022</v>
          </cell>
          <cell r="G87">
            <v>372.26639913414351</v>
          </cell>
          <cell r="H87">
            <v>383.74566948201817</v>
          </cell>
          <cell r="I87">
            <v>617.27981694449522</v>
          </cell>
          <cell r="J87">
            <v>2089.3700300974087</v>
          </cell>
          <cell r="K87">
            <v>222.07168026568746</v>
          </cell>
          <cell r="M87">
            <v>1506.1316675150611</v>
          </cell>
          <cell r="N87">
            <v>3475.6897940625572</v>
          </cell>
          <cell r="O87">
            <v>2004.2363709147339</v>
          </cell>
        </row>
        <row r="88">
          <cell r="D88">
            <v>3441.7296372990418</v>
          </cell>
          <cell r="E88">
            <v>108.05488699880895</v>
          </cell>
          <cell r="F88">
            <v>2274.3250322472236</v>
          </cell>
          <cell r="G88">
            <v>24.900540171886352</v>
          </cell>
          <cell r="H88">
            <v>32.684352806867544</v>
          </cell>
          <cell r="I88">
            <v>69.45384816870363</v>
          </cell>
          <cell r="J88">
            <v>391.65822390693029</v>
          </cell>
          <cell r="K88">
            <v>17.888436961001862</v>
          </cell>
          <cell r="M88">
            <v>86.288628714608365</v>
          </cell>
          <cell r="N88">
            <v>234.9255966354161</v>
          </cell>
          <cell r="O88">
            <v>175.61047330522922</v>
          </cell>
        </row>
        <row r="89">
          <cell r="D89">
            <v>26266.15697108375</v>
          </cell>
          <cell r="E89">
            <v>767.31614140345846</v>
          </cell>
          <cell r="F89">
            <v>15307.814700780358</v>
          </cell>
          <cell r="G89">
            <v>547.16768062151891</v>
          </cell>
          <cell r="H89">
            <v>344.00745269171654</v>
          </cell>
          <cell r="I89">
            <v>1096.4463806506774</v>
          </cell>
          <cell r="J89">
            <v>2149.1741745452027</v>
          </cell>
          <cell r="K89">
            <v>207.61948770157602</v>
          </cell>
          <cell r="M89">
            <v>1135.4417993209549</v>
          </cell>
          <cell r="N89">
            <v>2270.6896210889431</v>
          </cell>
          <cell r="O89">
            <v>2190.5635480347728</v>
          </cell>
        </row>
        <row r="90">
          <cell r="D90">
            <v>66380.724067548654</v>
          </cell>
          <cell r="E90">
            <v>6043.2463687896297</v>
          </cell>
          <cell r="F90">
            <v>33055.165980537997</v>
          </cell>
          <cell r="G90">
            <v>2092.561640382914</v>
          </cell>
          <cell r="H90">
            <v>992.00046455770644</v>
          </cell>
          <cell r="I90">
            <v>2232.0762270006867</v>
          </cell>
          <cell r="J90">
            <v>5576.4738587448046</v>
          </cell>
          <cell r="K90">
            <v>750.25377700241665</v>
          </cell>
          <cell r="M90">
            <v>7341.9270743242905</v>
          </cell>
          <cell r="N90">
            <v>4382.0720262129153</v>
          </cell>
          <cell r="O90">
            <v>2514.4087020554207</v>
          </cell>
        </row>
        <row r="91">
          <cell r="D91">
            <v>24453.008999570033</v>
          </cell>
          <cell r="E91">
            <v>2112.6191664648641</v>
          </cell>
          <cell r="F91">
            <v>5036.8675961115532</v>
          </cell>
          <cell r="G91">
            <v>227.33946813084711</v>
          </cell>
          <cell r="H91">
            <v>212.20032321355322</v>
          </cell>
          <cell r="I91">
            <v>519.11284304374249</v>
          </cell>
          <cell r="J91">
            <v>92.422025965810533</v>
          </cell>
          <cell r="K91">
            <v>154.04313467725595</v>
          </cell>
          <cell r="M91">
            <v>897.37722579975582</v>
          </cell>
          <cell r="N91">
            <v>1798.4738785132176</v>
          </cell>
          <cell r="O91">
            <v>1041.2700216958333</v>
          </cell>
        </row>
        <row r="92">
          <cell r="D92">
            <v>54660.571653084116</v>
          </cell>
          <cell r="E92">
            <v>644.2177391854425</v>
          </cell>
          <cell r="F92">
            <v>39895.46562025867</v>
          </cell>
          <cell r="G92">
            <v>320.32785913028863</v>
          </cell>
          <cell r="H92">
            <v>512.11606035296495</v>
          </cell>
          <cell r="I92">
            <v>808.74999382237093</v>
          </cell>
          <cell r="J92">
            <v>6686.6209851588637</v>
          </cell>
          <cell r="K92">
            <v>209.63858398857386</v>
          </cell>
          <cell r="M92">
            <v>2991.8141472647931</v>
          </cell>
          <cell r="N92">
            <v>1649.3903915628412</v>
          </cell>
          <cell r="O92">
            <v>488.54395753744876</v>
          </cell>
        </row>
        <row r="93">
          <cell r="D93">
            <v>36387.734193918252</v>
          </cell>
          <cell r="E93">
            <v>159.55407402282262</v>
          </cell>
          <cell r="F93">
            <v>30954.198563824793</v>
          </cell>
          <cell r="G93">
            <v>434.75039907483824</v>
          </cell>
          <cell r="H93">
            <v>663.02861971998038</v>
          </cell>
          <cell r="I93">
            <v>290.86526343881428</v>
          </cell>
          <cell r="J93">
            <v>2257.7793647420467</v>
          </cell>
          <cell r="K93">
            <v>205.96487153002573</v>
          </cell>
          <cell r="M93">
            <v>974.04382657171232</v>
          </cell>
          <cell r="N93">
            <v>62.405173393692884</v>
          </cell>
          <cell r="O93">
            <v>5.4382904276401947</v>
          </cell>
        </row>
        <row r="94">
          <cell r="D94">
            <v>24795.985282416488</v>
          </cell>
          <cell r="E94">
            <v>212.85020979228338</v>
          </cell>
          <cell r="F94">
            <v>15638.608699090159</v>
          </cell>
          <cell r="G94">
            <v>27.033799044197227</v>
          </cell>
          <cell r="H94">
            <v>38.259786599981219</v>
          </cell>
          <cell r="I94">
            <v>118.81038632421185</v>
          </cell>
          <cell r="J94">
            <v>725.94851316823406</v>
          </cell>
          <cell r="K94">
            <v>16.699861126898384</v>
          </cell>
          <cell r="M94">
            <v>189.73030942508512</v>
          </cell>
          <cell r="N94">
            <v>7425.8716634625362</v>
          </cell>
          <cell r="O94">
            <v>335.52680349703223</v>
          </cell>
        </row>
        <row r="95">
          <cell r="D95">
            <v>36923.263468466903</v>
          </cell>
          <cell r="E95">
            <v>252.02502681091019</v>
          </cell>
          <cell r="F95">
            <v>30732.538066550362</v>
          </cell>
          <cell r="G95">
            <v>173.54195598562836</v>
          </cell>
          <cell r="H95">
            <v>349.02986513000201</v>
          </cell>
          <cell r="I95">
            <v>228.90487933854888</v>
          </cell>
          <cell r="J95">
            <v>3433.4019462002639</v>
          </cell>
          <cell r="K95">
            <v>374.97343619497582</v>
          </cell>
          <cell r="M95">
            <v>603.49060753275376</v>
          </cell>
          <cell r="N95">
            <v>572.44406774635149</v>
          </cell>
          <cell r="O95">
            <v>40.001630894075902</v>
          </cell>
        </row>
        <row r="96">
          <cell r="D96">
            <v>16881.848643145549</v>
          </cell>
          <cell r="E96">
            <v>91.812664633814862</v>
          </cell>
          <cell r="F96">
            <v>13457.060535822835</v>
          </cell>
          <cell r="G96">
            <v>35.286370173418405</v>
          </cell>
          <cell r="H96">
            <v>67.157252783639663</v>
          </cell>
          <cell r="I96">
            <v>162.72295063333053</v>
          </cell>
          <cell r="J96">
            <v>1534.519602852582</v>
          </cell>
          <cell r="K96">
            <v>46.095738424358636</v>
          </cell>
          <cell r="M96">
            <v>142.97727126710586</v>
          </cell>
          <cell r="N96">
            <v>1189.5412739753783</v>
          </cell>
          <cell r="O96">
            <v>80.85058539213118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I6" sqref="I6"/>
    </sheetView>
  </sheetViews>
  <sheetFormatPr defaultRowHeight="15" x14ac:dyDescent="0.25"/>
  <cols>
    <col min="1" max="1" width="9.85546875" customWidth="1"/>
    <col min="3" max="3" width="15.5703125" customWidth="1"/>
    <col min="4" max="4" width="15" customWidth="1"/>
    <col min="5" max="5" width="17.7109375" customWidth="1"/>
    <col min="6" max="6" width="19.85546875" style="6" customWidth="1"/>
    <col min="7" max="7" width="18.42578125" customWidth="1"/>
  </cols>
  <sheetData>
    <row r="1" spans="1:7" ht="45.75" customHeight="1" x14ac:dyDescent="0.25">
      <c r="A1" s="7" t="s">
        <v>198</v>
      </c>
      <c r="B1" s="8"/>
      <c r="C1" s="8"/>
      <c r="D1" s="8"/>
      <c r="E1" s="8"/>
      <c r="F1" s="8"/>
      <c r="G1" s="8"/>
    </row>
    <row r="2" spans="1:7" ht="21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2">
        <f>(SUM('[1]30m Buffer by County'!F71,'[1]30m Buffer by County'!N71,'[1]30m Buffer by County'!O71)/'[1]30m Buffer by County'!D71)</f>
        <v>0.32206005198722332</v>
      </c>
      <c r="E3" s="2">
        <f>(SUM('[1]30m Buffer by County'!K71,'[1]30m Buffer by County'!G71,'[1]30m Buffer by County'!H71)/'[1]30m Buffer by County'!D71)</f>
        <v>7.3200424670020192E-2</v>
      </c>
      <c r="F3" s="6">
        <f>(SUM('[1]30m Buffer by County'!$E71,'[1]30m Buffer by County'!$I71,'[1]30m Buffer by County'!$J71,'[1]30m Buffer by County'!$M71))</f>
        <v>38495.512323134477</v>
      </c>
      <c r="G3" s="2">
        <f>(SUM('[1]30m Buffer by County'!E70,'[1]30m Buffer by County'!I71,'[1]30m Buffer by County'!J71,'[1]30m Buffer by County'!M71)/'[1]30m Buffer by County'!D71)</f>
        <v>0.40807086297331269</v>
      </c>
    </row>
    <row r="4" spans="1:7" x14ac:dyDescent="0.25">
      <c r="A4" s="1" t="s">
        <v>10</v>
      </c>
      <c r="B4" s="1" t="s">
        <v>8</v>
      </c>
      <c r="C4" s="1" t="s">
        <v>11</v>
      </c>
      <c r="D4" s="2">
        <f>(SUM('[1]30m Buffer by County'!F64,'[1]30m Buffer by County'!N64,'[1]30m Buffer by County'!O64)/'[1]30m Buffer by County'!D64)</f>
        <v>0.45618493130168675</v>
      </c>
      <c r="E4" s="2">
        <f>(SUM('[1]30m Buffer by County'!K64,'[1]30m Buffer by County'!G64,'[1]30m Buffer by County'!H64)/'[1]30m Buffer by County'!D64)</f>
        <v>5.2406781001077603E-2</v>
      </c>
      <c r="F4" s="6">
        <f>(SUM('[1]30m Buffer by County'!$E64,'[1]30m Buffer by County'!$I64,'[1]30m Buffer by County'!$J64,'[1]30m Buffer by County'!$M64))</f>
        <v>28620.189480238998</v>
      </c>
      <c r="G4" s="2">
        <f>(SUM('[1]30m Buffer by County'!E63,'[1]30m Buffer by County'!I64,'[1]30m Buffer by County'!J64,'[1]30m Buffer by County'!M64)/'[1]30m Buffer by County'!D64)</f>
        <v>0.3161745314003227</v>
      </c>
    </row>
    <row r="5" spans="1:7" x14ac:dyDescent="0.25">
      <c r="A5" s="1" t="s">
        <v>12</v>
      </c>
      <c r="B5" s="1" t="s">
        <v>8</v>
      </c>
      <c r="C5" s="1" t="s">
        <v>13</v>
      </c>
      <c r="D5" s="2">
        <f>(SUM('[1]30m Buffer by County'!F50,'[1]30m Buffer by County'!N50,'[1]30m Buffer by County'!O50)/'[1]30m Buffer by County'!D50)</f>
        <v>0.61030103097437105</v>
      </c>
      <c r="E5" s="2">
        <f>(SUM('[1]30m Buffer by County'!K50,'[1]30m Buffer by County'!G50,'[1]30m Buffer by County'!H50)/'[1]30m Buffer by County'!D50)</f>
        <v>4.0591268243450697E-2</v>
      </c>
      <c r="F5" s="6">
        <f>(SUM('[1]30m Buffer by County'!$E50,'[1]30m Buffer by County'!$I50,'[1]30m Buffer by County'!$J50,'[1]30m Buffer by County'!$M50))</f>
        <v>26035.244115190544</v>
      </c>
      <c r="G5" s="2">
        <f>(SUM('[1]30m Buffer by County'!E49,'[1]30m Buffer by County'!I50,'[1]30m Buffer by County'!J50,'[1]30m Buffer by County'!M50)/'[1]30m Buffer by County'!D50)</f>
        <v>0.31297531808807716</v>
      </c>
    </row>
    <row r="6" spans="1:7" x14ac:dyDescent="0.25">
      <c r="A6" s="1" t="s">
        <v>14</v>
      </c>
      <c r="B6" s="1" t="s">
        <v>8</v>
      </c>
      <c r="C6" s="1" t="s">
        <v>15</v>
      </c>
      <c r="D6" s="2">
        <f>(SUM('[1]30m Buffer by County'!F53,'[1]30m Buffer by County'!N53,'[1]30m Buffer by County'!O53)/'[1]30m Buffer by County'!D53)</f>
        <v>0.63945022012366692</v>
      </c>
      <c r="E6" s="2">
        <f>(SUM('[1]30m Buffer by County'!K53,'[1]30m Buffer by County'!G53,'[1]30m Buffer by County'!H53)/'[1]30m Buffer by County'!D53)</f>
        <v>3.0922329732876362E-2</v>
      </c>
      <c r="F6" s="6">
        <f>(SUM('[1]30m Buffer by County'!$E53,'[1]30m Buffer by County'!$I53,'[1]30m Buffer by County'!$J53,'[1]30m Buffer by County'!$M53))</f>
        <v>25082.753048042185</v>
      </c>
      <c r="G6" s="2">
        <f>(SUM('[1]30m Buffer by County'!E52,'[1]30m Buffer by County'!I53,'[1]30m Buffer by County'!J53,'[1]30m Buffer by County'!M53)/'[1]30m Buffer by County'!D53)</f>
        <v>0.30145528391057314</v>
      </c>
    </row>
    <row r="7" spans="1:7" x14ac:dyDescent="0.25">
      <c r="A7" s="1" t="s">
        <v>16</v>
      </c>
      <c r="B7" s="1" t="s">
        <v>8</v>
      </c>
      <c r="C7" s="1" t="s">
        <v>17</v>
      </c>
      <c r="D7" s="2">
        <f>(SUM('[1]30m Buffer by County'!F45,'[1]30m Buffer by County'!N45,'[1]30m Buffer by County'!O45)/'[1]30m Buffer by County'!D45)</f>
        <v>0.65024874295329405</v>
      </c>
      <c r="E7" s="2">
        <f>(SUM('[1]30m Buffer by County'!K45,'[1]30m Buffer by County'!G45,'[1]30m Buffer by County'!H45)/'[1]30m Buffer by County'!D45)</f>
        <v>4.4124855858359437E-2</v>
      </c>
      <c r="F7" s="6">
        <f>(SUM('[1]30m Buffer by County'!$E45,'[1]30m Buffer by County'!$I45,'[1]30m Buffer by County'!$J45,'[1]30m Buffer by County'!$M45))</f>
        <v>23442.264867082129</v>
      </c>
      <c r="G7" s="2">
        <f>(SUM('[1]30m Buffer by County'!E44,'[1]30m Buffer by County'!I45,'[1]30m Buffer by County'!J45,'[1]30m Buffer by County'!M45)/'[1]30m Buffer by County'!D45)</f>
        <v>0.23231855261007162</v>
      </c>
    </row>
    <row r="8" spans="1:7" x14ac:dyDescent="0.25">
      <c r="A8" s="1" t="s">
        <v>18</v>
      </c>
      <c r="B8" s="1" t="s">
        <v>8</v>
      </c>
      <c r="C8" s="1" t="s">
        <v>19</v>
      </c>
      <c r="D8" s="2">
        <f>(SUM('[1]30m Buffer by County'!F86,'[1]30m Buffer by County'!N86,'[1]30m Buffer by County'!O86)/'[1]30m Buffer by County'!D86)</f>
        <v>0.66818288896185374</v>
      </c>
      <c r="E8" s="2">
        <f>(SUM('[1]30m Buffer by County'!K86,'[1]30m Buffer by County'!G86,'[1]30m Buffer by County'!H86)/'[1]30m Buffer by County'!D86)</f>
        <v>3.2761143462779183E-2</v>
      </c>
      <c r="F8" s="6">
        <f>(SUM('[1]30m Buffer by County'!$E86,'[1]30m Buffer by County'!$I86,'[1]30m Buffer by County'!$J86,'[1]30m Buffer by County'!$M86))</f>
        <v>22433.045620555196</v>
      </c>
      <c r="G8" s="2">
        <f>(SUM('[1]30m Buffer by County'!E85,'[1]30m Buffer by County'!I86,'[1]30m Buffer by County'!J86,'[1]30m Buffer by County'!M86)/'[1]30m Buffer by County'!D86)</f>
        <v>0.30734624609443179</v>
      </c>
    </row>
    <row r="9" spans="1:7" x14ac:dyDescent="0.25">
      <c r="A9" s="1" t="s">
        <v>20</v>
      </c>
      <c r="B9" s="1" t="s">
        <v>8</v>
      </c>
      <c r="C9" s="1" t="s">
        <v>21</v>
      </c>
      <c r="D9" s="2">
        <f>(SUM('[1]30m Buffer by County'!F90,'[1]30m Buffer by County'!N90,'[1]30m Buffer by County'!O90)/'[1]30m Buffer by County'!D90)</f>
        <v>0.60185614528928255</v>
      </c>
      <c r="E9" s="2">
        <f>(SUM('[1]30m Buffer by County'!K90,'[1]30m Buffer by County'!G90,'[1]30m Buffer by County'!H90)/'[1]30m Buffer by County'!D90)</f>
        <v>5.7770021882267361E-2</v>
      </c>
      <c r="F9" s="6">
        <f>(SUM('[1]30m Buffer by County'!$E90,'[1]30m Buffer by County'!$I90,'[1]30m Buffer by County'!$J90,'[1]30m Buffer by County'!$M90))</f>
        <v>21193.723528859409</v>
      </c>
      <c r="G9" s="2">
        <f>(SUM('[1]30m Buffer by County'!E89,'[1]30m Buffer by County'!I90,'[1]30m Buffer by County'!J90,'[1]30m Buffer by County'!M90)/'[1]30m Buffer by County'!D90)</f>
        <v>0.2397954153870841</v>
      </c>
    </row>
    <row r="10" spans="1:7" x14ac:dyDescent="0.25">
      <c r="A10" s="1" t="s">
        <v>22</v>
      </c>
      <c r="B10" s="1" t="s">
        <v>8</v>
      </c>
      <c r="C10" s="1" t="s">
        <v>23</v>
      </c>
      <c r="D10" s="2">
        <f>(SUM('[1]30m Buffer by County'!F56,'[1]30m Buffer by County'!N56,'[1]30m Buffer by County'!O56)/'[1]30m Buffer by County'!D56)</f>
        <v>0.73232010815445325</v>
      </c>
      <c r="E10" s="2">
        <f>(SUM('[1]30m Buffer by County'!K56,'[1]30m Buffer by County'!G56,'[1]30m Buffer by County'!H56)/'[1]30m Buffer by County'!D56)</f>
        <v>4.1888820833148398E-2</v>
      </c>
      <c r="F10" s="6">
        <f>(SUM('[1]30m Buffer by County'!$E56,'[1]30m Buffer by County'!$I56,'[1]30m Buffer by County'!$J56,'[1]30m Buffer by County'!$M56))</f>
        <v>20745.927459808347</v>
      </c>
      <c r="G10" s="2">
        <f>(SUM('[1]30m Buffer by County'!E55,'[1]30m Buffer by County'!I56,'[1]30m Buffer by County'!J56,'[1]30m Buffer by County'!M56)/'[1]30m Buffer by County'!D56)</f>
        <v>0.21204785033139636</v>
      </c>
    </row>
    <row r="11" spans="1:7" x14ac:dyDescent="0.25">
      <c r="A11" s="1" t="s">
        <v>24</v>
      </c>
      <c r="B11" s="1" t="s">
        <v>8</v>
      </c>
      <c r="C11" s="1" t="s">
        <v>25</v>
      </c>
      <c r="D11" s="2">
        <f>(SUM('[1]30m Buffer by County'!F42,'[1]30m Buffer by County'!N42,'[1]30m Buffer by County'!O42)/'[1]30m Buffer by County'!D42)</f>
        <v>0.65751528317918184</v>
      </c>
      <c r="E11" s="2">
        <f>(SUM('[1]30m Buffer by County'!K42,'[1]30m Buffer by County'!G42,'[1]30m Buffer by County'!H42)/'[1]30m Buffer by County'!D42)</f>
        <v>3.5869977488332636E-2</v>
      </c>
      <c r="F11" s="6">
        <f>(SUM('[1]30m Buffer by County'!$E42,'[1]30m Buffer by County'!$I42,'[1]30m Buffer by County'!$J42,'[1]30m Buffer by County'!$M42))</f>
        <v>19839.661119979439</v>
      </c>
      <c r="G11" s="2">
        <f>(SUM('[1]30m Buffer by County'!E41,'[1]30m Buffer by County'!I42,'[1]30m Buffer by County'!J42,'[1]30m Buffer by County'!M42)/'[1]30m Buffer by County'!D42)</f>
        <v>0.23826728324917307</v>
      </c>
    </row>
    <row r="12" spans="1:7" x14ac:dyDescent="0.25">
      <c r="A12" s="1" t="s">
        <v>26</v>
      </c>
      <c r="B12" s="1" t="s">
        <v>8</v>
      </c>
      <c r="C12" s="1" t="s">
        <v>27</v>
      </c>
      <c r="D12" s="2">
        <f>(SUM('[1]30m Buffer by County'!F33,'[1]30m Buffer by County'!N33,'[1]30m Buffer by County'!O33)/'[1]30m Buffer by County'!D33)</f>
        <v>0.62599992650728142</v>
      </c>
      <c r="E12" s="2">
        <f>(SUM('[1]30m Buffer by County'!K33,'[1]30m Buffer by County'!G33,'[1]30m Buffer by County'!H33)/'[1]30m Buffer by County'!D33)</f>
        <v>3.1692193595182855E-2</v>
      </c>
      <c r="F12" s="6">
        <f>(SUM('[1]30m Buffer by County'!$E33,'[1]30m Buffer by County'!$I33,'[1]30m Buffer by County'!$J33,'[1]30m Buffer by County'!$M33))</f>
        <v>19555.376514136886</v>
      </c>
      <c r="G12" s="2">
        <f>(SUM('[1]30m Buffer by County'!E32,'[1]30m Buffer by County'!I33,'[1]30m Buffer by County'!J33,'[1]30m Buffer by County'!M33)/'[1]30m Buffer by County'!D33)</f>
        <v>0.28013546141497098</v>
      </c>
    </row>
    <row r="13" spans="1:7" x14ac:dyDescent="0.25">
      <c r="A13" s="1" t="s">
        <v>28</v>
      </c>
      <c r="B13" s="1" t="s">
        <v>8</v>
      </c>
      <c r="C13" s="1" t="s">
        <v>29</v>
      </c>
      <c r="D13" s="2">
        <f>(SUM('[1]30m Buffer by County'!F61,'[1]30m Buffer by County'!N61,'[1]30m Buffer by County'!O61)/'[1]30m Buffer by County'!D61)</f>
        <v>0.45472492462515224</v>
      </c>
      <c r="E13" s="2">
        <f>(SUM('[1]30m Buffer by County'!K61,'[1]30m Buffer by County'!G61,'[1]30m Buffer by County'!H61)/'[1]30m Buffer by County'!D61)</f>
        <v>8.3483541578857054E-2</v>
      </c>
      <c r="F13" s="6">
        <f>(SUM('[1]30m Buffer by County'!$E61,'[1]30m Buffer by County'!$I61,'[1]30m Buffer by County'!$J61,'[1]30m Buffer by County'!$M61))</f>
        <v>18428.350622457903</v>
      </c>
      <c r="G13" s="2">
        <f>(SUM('[1]30m Buffer by County'!E60,'[1]30m Buffer by County'!I61,'[1]30m Buffer by County'!J61,'[1]30m Buffer by County'!M61)/'[1]30m Buffer by County'!D61)</f>
        <v>0.33966326077742359</v>
      </c>
    </row>
    <row r="14" spans="1:7" x14ac:dyDescent="0.25">
      <c r="A14" s="1" t="s">
        <v>30</v>
      </c>
      <c r="B14" s="1" t="s">
        <v>8</v>
      </c>
      <c r="C14" s="1" t="s">
        <v>31</v>
      </c>
      <c r="D14" s="2">
        <f>(SUM('[1]30m Buffer by County'!F15,'[1]30m Buffer by County'!N15,'[1]30m Buffer by County'!O15)/'[1]30m Buffer by County'!D15)</f>
        <v>0.55848265953033205</v>
      </c>
      <c r="E14" s="2">
        <f>(SUM('[1]30m Buffer by County'!K15,'[1]30m Buffer by County'!G15,'[1]30m Buffer by County'!H15)/'[1]30m Buffer by County'!D15)</f>
        <v>5.3688835686545755E-2</v>
      </c>
      <c r="F14" s="6">
        <f>(SUM('[1]30m Buffer by County'!$E15,'[1]30m Buffer by County'!$I15,'[1]30m Buffer by County'!$J15,'[1]30m Buffer by County'!$M15))</f>
        <v>17718.606524564722</v>
      </c>
      <c r="G14" s="2">
        <f>(SUM('[1]30m Buffer by County'!E14,'[1]30m Buffer by County'!I15,'[1]30m Buffer by County'!J15,'[1]30m Buffer by County'!M15)/'[1]30m Buffer by County'!D15)</f>
        <v>0.40404490492185718</v>
      </c>
    </row>
    <row r="15" spans="1:7" x14ac:dyDescent="0.25">
      <c r="A15" s="1" t="s">
        <v>32</v>
      </c>
      <c r="B15" s="1" t="s">
        <v>8</v>
      </c>
      <c r="C15" s="1" t="s">
        <v>33</v>
      </c>
      <c r="D15" s="2">
        <f>(SUM('[1]30m Buffer by County'!F4,'[1]30m Buffer by County'!N4,'[1]30m Buffer by County'!O4)/'[1]30m Buffer by County'!D4)</f>
        <v>0.52584086677677655</v>
      </c>
      <c r="E15" s="2">
        <f>(SUM('[1]30m Buffer by County'!K4,'[1]30m Buffer by County'!G4,'[1]30m Buffer by County'!H4)/'[1]30m Buffer by County'!D4)</f>
        <v>3.0198580394105258E-2</v>
      </c>
      <c r="F15" s="6">
        <f>(SUM('[1]30m Buffer by County'!$E4,'[1]30m Buffer by County'!$I4,'[1]30m Buffer by County'!$J4,'[1]30m Buffer by County'!$M4))</f>
        <v>17262.079488788841</v>
      </c>
      <c r="G15" s="2">
        <f>(SUM('[1]30m Buffer by County'!E3,'[1]30m Buffer by County'!I4,'[1]30m Buffer by County'!J4,'[1]30m Buffer by County'!M4)/'[1]30m Buffer by County'!D4)</f>
        <v>0.13689912592942677</v>
      </c>
    </row>
    <row r="16" spans="1:7" x14ac:dyDescent="0.25">
      <c r="A16" s="1" t="s">
        <v>34</v>
      </c>
      <c r="B16" s="1" t="s">
        <v>8</v>
      </c>
      <c r="C16" s="1" t="s">
        <v>35</v>
      </c>
      <c r="D16" s="2">
        <f>(SUM('[1]30m Buffer by County'!F26,'[1]30m Buffer by County'!N26,'[1]30m Buffer by County'!O26)/'[1]30m Buffer by County'!D26)</f>
        <v>0.46236576410540847</v>
      </c>
      <c r="E16" s="2">
        <f>(SUM('[1]30m Buffer by County'!K26,'[1]30m Buffer by County'!G26,'[1]30m Buffer by County'!H26)/'[1]30m Buffer by County'!D26)</f>
        <v>5.9240428394142675E-2</v>
      </c>
      <c r="F16" s="6">
        <f>(SUM('[1]30m Buffer by County'!$E26,'[1]30m Buffer by County'!$I26,'[1]30m Buffer by County'!$J26,'[1]30m Buffer by County'!$M26))</f>
        <v>16571.513716807596</v>
      </c>
      <c r="G16" s="2">
        <f>(SUM('[1]30m Buffer by County'!E25,'[1]30m Buffer by County'!I26,'[1]30m Buffer by County'!J26,'[1]30m Buffer by County'!M26)/'[1]30m Buffer by County'!D26)</f>
        <v>0.43286080045024622</v>
      </c>
    </row>
    <row r="17" spans="1:7" x14ac:dyDescent="0.25">
      <c r="A17" s="1" t="s">
        <v>36</v>
      </c>
      <c r="B17" s="1" t="s">
        <v>8</v>
      </c>
      <c r="C17" s="1" t="s">
        <v>37</v>
      </c>
      <c r="D17" s="2">
        <f>(SUM('[1]30m Buffer by County'!F66,'[1]30m Buffer by County'!N66,'[1]30m Buffer by County'!O66)/'[1]30m Buffer by County'!D66)</f>
        <v>0.67445246703648809</v>
      </c>
      <c r="E17" s="2">
        <f>(SUM('[1]30m Buffer by County'!K66,'[1]30m Buffer by County'!G66,'[1]30m Buffer by County'!H66)/'[1]30m Buffer by County'!D66)</f>
        <v>3.860701447607176E-2</v>
      </c>
      <c r="F17" s="6">
        <f>(SUM('[1]30m Buffer by County'!$E66,'[1]30m Buffer by County'!$I66,'[1]30m Buffer by County'!$J66,'[1]30m Buffer by County'!$M66))</f>
        <v>16367.278087208353</v>
      </c>
      <c r="G17" s="2">
        <f>(SUM('[1]30m Buffer by County'!E65,'[1]30m Buffer by County'!I66,'[1]30m Buffer by County'!J66,'[1]30m Buffer by County'!M66)/'[1]30m Buffer by County'!D66)</f>
        <v>0.22436842624186326</v>
      </c>
    </row>
    <row r="18" spans="1:7" x14ac:dyDescent="0.25">
      <c r="A18" s="1" t="s">
        <v>38</v>
      </c>
      <c r="B18" s="1" t="s">
        <v>8</v>
      </c>
      <c r="C18" s="1" t="s">
        <v>39</v>
      </c>
      <c r="D18" s="2">
        <f>(SUM('[1]30m Buffer by County'!F74,'[1]30m Buffer by County'!N74,'[1]30m Buffer by County'!O74)/'[1]30m Buffer by County'!D74)</f>
        <v>0.76469336516614561</v>
      </c>
      <c r="E18" s="2">
        <f>(SUM('[1]30m Buffer by County'!K74,'[1]30m Buffer by County'!G74,'[1]30m Buffer by County'!H74)/'[1]30m Buffer by County'!D74)</f>
        <v>4.4376574653741153E-2</v>
      </c>
      <c r="F18" s="6">
        <f>(SUM('[1]30m Buffer by County'!$E74,'[1]30m Buffer by County'!$I74,'[1]30m Buffer by County'!$J74,'[1]30m Buffer by County'!$M74))</f>
        <v>15842.464280948685</v>
      </c>
      <c r="G18" s="2">
        <f>(SUM('[1]30m Buffer by County'!E73,'[1]30m Buffer by County'!I74,'[1]30m Buffer by County'!J74,'[1]30m Buffer by County'!M74)/'[1]30m Buffer by County'!D74)</f>
        <v>0.16717855441085566</v>
      </c>
    </row>
    <row r="19" spans="1:7" x14ac:dyDescent="0.25">
      <c r="A19" s="1" t="s">
        <v>40</v>
      </c>
      <c r="B19" s="1" t="s">
        <v>8</v>
      </c>
      <c r="C19" s="1" t="s">
        <v>41</v>
      </c>
      <c r="D19" s="2">
        <f>(SUM('[1]30m Buffer by County'!F85,'[1]30m Buffer by County'!N85,'[1]30m Buffer by County'!O85)/'[1]30m Buffer by County'!D85)</f>
        <v>0.6822323933851242</v>
      </c>
      <c r="E19" s="2">
        <f>(SUM('[1]30m Buffer by County'!K85,'[1]30m Buffer by County'!G85,'[1]30m Buffer by County'!H85)/'[1]30m Buffer by County'!D85)</f>
        <v>2.9002780153291129E-2</v>
      </c>
      <c r="F19" s="6">
        <f>(SUM('[1]30m Buffer by County'!$E85,'[1]30m Buffer by County'!$I85,'[1]30m Buffer by County'!$J85,'[1]30m Buffer by County'!$M85))</f>
        <v>14926.289518293195</v>
      </c>
      <c r="G19" s="2">
        <f>(SUM('[1]30m Buffer by County'!E84,'[1]30m Buffer by County'!I85,'[1]30m Buffer by County'!J85,'[1]30m Buffer by County'!M85)/'[1]30m Buffer by County'!D85)</f>
        <v>0.25091636270855067</v>
      </c>
    </row>
    <row r="20" spans="1:7" x14ac:dyDescent="0.25">
      <c r="A20" s="1" t="s">
        <v>42</v>
      </c>
      <c r="B20" s="1" t="s">
        <v>8</v>
      </c>
      <c r="C20" s="1" t="s">
        <v>43</v>
      </c>
      <c r="D20" s="2">
        <f>(SUM('[1]30m Buffer by County'!F49,'[1]30m Buffer by County'!N49,'[1]30m Buffer by County'!O49)/'[1]30m Buffer by County'!D49)</f>
        <v>0.5872569961402786</v>
      </c>
      <c r="E20" s="2">
        <f>(SUM('[1]30m Buffer by County'!K49,'[1]30m Buffer by County'!G49,'[1]30m Buffer by County'!H49)/'[1]30m Buffer by County'!D49)</f>
        <v>3.9763302847852872E-2</v>
      </c>
      <c r="F20" s="6">
        <f>(SUM('[1]30m Buffer by County'!$E49,'[1]30m Buffer by County'!$I49,'[1]30m Buffer by County'!$J49,'[1]30m Buffer by County'!$M49))</f>
        <v>14121.176912470408</v>
      </c>
      <c r="G20" s="2">
        <f>(SUM('[1]30m Buffer by County'!E48,'[1]30m Buffer by County'!I49,'[1]30m Buffer by County'!J49,'[1]30m Buffer by County'!M49)/'[1]30m Buffer by County'!D49)</f>
        <v>0.26491454855012037</v>
      </c>
    </row>
    <row r="21" spans="1:7" x14ac:dyDescent="0.25">
      <c r="A21" s="1" t="s">
        <v>44</v>
      </c>
      <c r="B21" s="1" t="s">
        <v>8</v>
      </c>
      <c r="C21" s="1" t="s">
        <v>45</v>
      </c>
      <c r="D21" s="2">
        <f>(SUM('[1]30m Buffer by County'!F52,'[1]30m Buffer by County'!N52,'[1]30m Buffer by County'!O52)/'[1]30m Buffer by County'!D52)</f>
        <v>0.55655826164203559</v>
      </c>
      <c r="E21" s="2">
        <f>(SUM('[1]30m Buffer by County'!K52,'[1]30m Buffer by County'!G52,'[1]30m Buffer by County'!H52)/'[1]30m Buffer by County'!D52)</f>
        <v>8.1415425716139078E-2</v>
      </c>
      <c r="F21" s="6">
        <f>(SUM('[1]30m Buffer by County'!$E52,'[1]30m Buffer by County'!$I52,'[1]30m Buffer by County'!$J52,'[1]30m Buffer by County'!$M52))</f>
        <v>12757.79023736922</v>
      </c>
      <c r="G21" s="2">
        <f>(SUM('[1]30m Buffer by County'!E51,'[1]30m Buffer by County'!I52,'[1]30m Buffer by County'!J52,'[1]30m Buffer by County'!M52)/'[1]30m Buffer by County'!D52)</f>
        <v>0.25872927295180226</v>
      </c>
    </row>
    <row r="22" spans="1:7" x14ac:dyDescent="0.25">
      <c r="A22" s="1" t="s">
        <v>46</v>
      </c>
      <c r="B22" s="1" t="s">
        <v>8</v>
      </c>
      <c r="C22" s="1" t="s">
        <v>47</v>
      </c>
      <c r="D22" s="2">
        <f>(SUM('[1]30m Buffer by County'!F31,'[1]30m Buffer by County'!N31,'[1]30m Buffer by County'!O31)/'[1]30m Buffer by County'!D31)</f>
        <v>0.56397631760600186</v>
      </c>
      <c r="E22" s="2">
        <f>(SUM('[1]30m Buffer by County'!K31,'[1]30m Buffer by County'!G31,'[1]30m Buffer by County'!H31)/'[1]30m Buffer by County'!D31)</f>
        <v>8.4892179610583055E-2</v>
      </c>
      <c r="F22" s="6">
        <f>(SUM('[1]30m Buffer by County'!$E31,'[1]30m Buffer by County'!$I31,'[1]30m Buffer by County'!$J31,'[1]30m Buffer by County'!$M31))</f>
        <v>12718.268237596556</v>
      </c>
      <c r="G22" s="2">
        <f>(SUM('[1]30m Buffer by County'!E30,'[1]30m Buffer by County'!I31,'[1]30m Buffer by County'!J31,'[1]30m Buffer by County'!M31)/'[1]30m Buffer by County'!D31)</f>
        <v>0.27050360714496918</v>
      </c>
    </row>
    <row r="23" spans="1:7" x14ac:dyDescent="0.25">
      <c r="A23" s="1" t="s">
        <v>48</v>
      </c>
      <c r="B23" s="1" t="s">
        <v>8</v>
      </c>
      <c r="C23" s="1" t="s">
        <v>49</v>
      </c>
      <c r="D23" s="2">
        <f>(SUM('[1]30m Buffer by County'!F46,'[1]30m Buffer by County'!N46,'[1]30m Buffer by County'!O46)/'[1]30m Buffer by County'!D46)</f>
        <v>0.59233892084293194</v>
      </c>
      <c r="E23" s="2">
        <f>(SUM('[1]30m Buffer by County'!K46,'[1]30m Buffer by County'!G46,'[1]30m Buffer by County'!H46)/'[1]30m Buffer by County'!D46)</f>
        <v>5.121568583197942E-2</v>
      </c>
      <c r="F23" s="6">
        <f>(SUM('[1]30m Buffer by County'!$E46,'[1]30m Buffer by County'!$I46,'[1]30m Buffer by County'!$J46,'[1]30m Buffer by County'!$M46))</f>
        <v>12265.897016452262</v>
      </c>
      <c r="G23" s="2">
        <f>(SUM('[1]30m Buffer by County'!E45,'[1]30m Buffer by County'!I46,'[1]30m Buffer by County'!J46,'[1]30m Buffer by County'!M46)/'[1]30m Buffer by County'!D46)</f>
        <v>0.43967096799810718</v>
      </c>
    </row>
    <row r="24" spans="1:7" x14ac:dyDescent="0.25">
      <c r="A24" s="1" t="s">
        <v>50</v>
      </c>
      <c r="B24" s="1" t="s">
        <v>8</v>
      </c>
      <c r="C24" s="1" t="s">
        <v>51</v>
      </c>
      <c r="D24" s="2">
        <f>(SUM('[1]30m Buffer by County'!F78,'[1]30m Buffer by County'!N78,'[1]30m Buffer by County'!O78)/'[1]30m Buffer by County'!D78)</f>
        <v>0.54483095190720443</v>
      </c>
      <c r="E24" s="2">
        <f>(SUM('[1]30m Buffer by County'!K78,'[1]30m Buffer by County'!G78,'[1]30m Buffer by County'!H78)/'[1]30m Buffer by County'!D78)</f>
        <v>6.8416154992098049E-2</v>
      </c>
      <c r="F24" s="6">
        <f>(SUM('[1]30m Buffer by County'!$E78,'[1]30m Buffer by County'!$I78,'[1]30m Buffer by County'!$J78,'[1]30m Buffer by County'!$M78))</f>
        <v>11751.23429028926</v>
      </c>
      <c r="G24" s="2">
        <f>(SUM('[1]30m Buffer by County'!E77,'[1]30m Buffer by County'!I78,'[1]30m Buffer by County'!J78,'[1]30m Buffer by County'!M78)/'[1]30m Buffer by County'!D78)</f>
        <v>0.3060849120308678</v>
      </c>
    </row>
    <row r="25" spans="1:7" x14ac:dyDescent="0.25">
      <c r="A25" s="1" t="s">
        <v>52</v>
      </c>
      <c r="B25" s="1" t="s">
        <v>8</v>
      </c>
      <c r="C25" s="1" t="s">
        <v>53</v>
      </c>
      <c r="D25" s="2">
        <f>(SUM('[1]30m Buffer by County'!F92,'[1]30m Buffer by County'!N92,'[1]30m Buffer by County'!O92)/'[1]30m Buffer by County'!D92)</f>
        <v>0.76898939579581405</v>
      </c>
      <c r="E25" s="2">
        <f>(SUM('[1]30m Buffer by County'!K92,'[1]30m Buffer by County'!G92,'[1]30m Buffer by County'!H92)/'[1]30m Buffer by County'!D92)</f>
        <v>1.9064610412156745E-2</v>
      </c>
      <c r="F25" s="6">
        <f>(SUM('[1]30m Buffer by County'!$E92,'[1]30m Buffer by County'!$I92,'[1]30m Buffer by County'!$J92,'[1]30m Buffer by County'!$M92))</f>
        <v>11131.40286543147</v>
      </c>
      <c r="G25" s="2">
        <f>(SUM('[1]30m Buffer by County'!E91,'[1]30m Buffer by County'!I92,'[1]30m Buffer by County'!J92,'[1]30m Buffer by County'!M92)/'[1]30m Buffer by County'!D92)</f>
        <v>0.23050992537506645</v>
      </c>
    </row>
    <row r="26" spans="1:7" x14ac:dyDescent="0.25">
      <c r="A26" s="1" t="s">
        <v>54</v>
      </c>
      <c r="B26" s="1" t="s">
        <v>8</v>
      </c>
      <c r="C26" s="1" t="s">
        <v>55</v>
      </c>
      <c r="D26" s="2">
        <f>(SUM('[1]30m Buffer by County'!F11,'[1]30m Buffer by County'!N11,'[1]30m Buffer by County'!O11)/'[1]30m Buffer by County'!D11)</f>
        <v>0.60320613436592507</v>
      </c>
      <c r="E26" s="2">
        <f>(SUM('[1]30m Buffer by County'!K11,'[1]30m Buffer by County'!G11,'[1]30m Buffer by County'!H11)/'[1]30m Buffer by County'!D11)</f>
        <v>3.2616501254908815E-2</v>
      </c>
      <c r="F26" s="6">
        <f>(SUM('[1]30m Buffer by County'!$E11,'[1]30m Buffer by County'!$I11,'[1]30m Buffer by County'!$J11,'[1]30m Buffer by County'!$M11))</f>
        <v>10935.730418151357</v>
      </c>
      <c r="G26" s="2">
        <f>(SUM('[1]30m Buffer by County'!E10,'[1]30m Buffer by County'!I11,'[1]30m Buffer by County'!J11,'[1]30m Buffer by County'!M11)/'[1]30m Buffer by County'!D11)</f>
        <v>0.43558640110360858</v>
      </c>
    </row>
    <row r="27" spans="1:7" x14ac:dyDescent="0.25">
      <c r="A27" s="1" t="s">
        <v>56</v>
      </c>
      <c r="B27" s="1" t="s">
        <v>8</v>
      </c>
      <c r="C27" s="1" t="s">
        <v>57</v>
      </c>
      <c r="D27" s="2">
        <f>(SUM('[1]30m Buffer by County'!F76,'[1]30m Buffer by County'!N76,'[1]30m Buffer by County'!O76)/'[1]30m Buffer by County'!D76)</f>
        <v>0.54240311793398532</v>
      </c>
      <c r="E27" s="2">
        <f>(SUM('[1]30m Buffer by County'!K76,'[1]30m Buffer by County'!G76,'[1]30m Buffer by County'!H76)/'[1]30m Buffer by County'!D76)</f>
        <v>5.4633262914031908E-2</v>
      </c>
      <c r="F27" s="6">
        <f>(SUM('[1]30m Buffer by County'!$E76,'[1]30m Buffer by County'!$I76,'[1]30m Buffer by County'!$J76,'[1]30m Buffer by County'!$M76))</f>
        <v>10696.931695190839</v>
      </c>
      <c r="G27" s="2">
        <f>(SUM('[1]30m Buffer by County'!E75,'[1]30m Buffer by County'!I76,'[1]30m Buffer by County'!J76,'[1]30m Buffer by County'!M76)/'[1]30m Buffer by County'!D76)</f>
        <v>0.26334482285828059</v>
      </c>
    </row>
    <row r="28" spans="1:7" x14ac:dyDescent="0.25">
      <c r="A28" s="1" t="s">
        <v>58</v>
      </c>
      <c r="B28" s="1" t="s">
        <v>8</v>
      </c>
      <c r="C28" s="1" t="s">
        <v>59</v>
      </c>
      <c r="D28" s="2">
        <f>(SUM('[1]30m Buffer by County'!F14,'[1]30m Buffer by County'!N14,'[1]30m Buffer by County'!O14)/'[1]30m Buffer by County'!D14)</f>
        <v>0.22415110343916528</v>
      </c>
      <c r="E28" s="2">
        <f>(SUM('[1]30m Buffer by County'!K14,'[1]30m Buffer by County'!G14,'[1]30m Buffer by County'!H14)/'[1]30m Buffer by County'!D14)</f>
        <v>1.9563103764594809E-2</v>
      </c>
      <c r="F28" s="6">
        <f>(SUM('[1]30m Buffer by County'!$E14,'[1]30m Buffer by County'!$I14,'[1]30m Buffer by County'!$J14,'[1]30m Buffer by County'!$M14))</f>
        <v>10665.666961545496</v>
      </c>
      <c r="G28" s="2">
        <f>(SUM('[1]30m Buffer by County'!E13,'[1]30m Buffer by County'!I14,'[1]30m Buffer by County'!J14,'[1]30m Buffer by County'!M14)/'[1]30m Buffer by County'!D14)</f>
        <v>0.10486908972686873</v>
      </c>
    </row>
    <row r="29" spans="1:7" x14ac:dyDescent="0.25">
      <c r="A29" s="1" t="s">
        <v>60</v>
      </c>
      <c r="B29" s="1" t="s">
        <v>8</v>
      </c>
      <c r="C29" s="1" t="s">
        <v>61</v>
      </c>
      <c r="D29" s="2">
        <f>(SUM('[1]30m Buffer by County'!F34,'[1]30m Buffer by County'!N34,'[1]30m Buffer by County'!O34)/'[1]30m Buffer by County'!D34)</f>
        <v>0.58310496593974748</v>
      </c>
      <c r="E29" s="2">
        <f>(SUM('[1]30m Buffer by County'!K34,'[1]30m Buffer by County'!G34,'[1]30m Buffer by County'!H34)/'[1]30m Buffer by County'!D34)</f>
        <v>4.1920736882939888E-2</v>
      </c>
      <c r="F29" s="6">
        <f>(SUM('[1]30m Buffer by County'!$E34,'[1]30m Buffer by County'!$I34,'[1]30m Buffer by County'!$J34,'[1]30m Buffer by County'!$M34))</f>
        <v>10636.899966887908</v>
      </c>
      <c r="G29" s="2">
        <f>(SUM('[1]30m Buffer by County'!E33,'[1]30m Buffer by County'!I34,'[1]30m Buffer by County'!J34,'[1]30m Buffer by County'!M34)/'[1]30m Buffer by County'!D34)</f>
        <v>0.4428808665238671</v>
      </c>
    </row>
    <row r="30" spans="1:7" x14ac:dyDescent="0.25">
      <c r="A30" s="1" t="s">
        <v>62</v>
      </c>
      <c r="B30" s="1" t="s">
        <v>8</v>
      </c>
      <c r="C30" s="1" t="s">
        <v>21</v>
      </c>
      <c r="D30" s="2">
        <f>(SUM('[1]30m Buffer by County'!F58,'[1]30m Buffer by County'!N58,'[1]30m Buffer by County'!O58)/'[1]30m Buffer by County'!D58)</f>
        <v>0.81076153660907091</v>
      </c>
      <c r="E30" s="2">
        <f>(SUM('[1]30m Buffer by County'!K58,'[1]30m Buffer by County'!G58,'[1]30m Buffer by County'!H58)/'[1]30m Buffer by County'!D58)</f>
        <v>2.5587579857349392E-2</v>
      </c>
      <c r="F30" s="6">
        <f>(SUM('[1]30m Buffer by County'!$E58,'[1]30m Buffer by County'!$I58,'[1]30m Buffer by County'!$J58,'[1]30m Buffer by County'!$M58))</f>
        <v>10569.922606662944</v>
      </c>
      <c r="G30" s="2">
        <f>(SUM('[1]30m Buffer by County'!E57,'[1]30m Buffer by County'!I58,'[1]30m Buffer by County'!J58,'[1]30m Buffer by County'!M58)/'[1]30m Buffer by County'!D58)</f>
        <v>0.12018797876348684</v>
      </c>
    </row>
    <row r="31" spans="1:7" x14ac:dyDescent="0.25">
      <c r="A31" s="1" t="s">
        <v>63</v>
      </c>
      <c r="B31" s="1" t="s">
        <v>8</v>
      </c>
      <c r="C31" s="1" t="s">
        <v>64</v>
      </c>
      <c r="D31" s="2">
        <f>(SUM('[1]30m Buffer by County'!F8,'[1]30m Buffer by County'!N8,'[1]30m Buffer by County'!O8)/'[1]30m Buffer by County'!D8)</f>
        <v>0.59927251251794422</v>
      </c>
      <c r="E31" s="2">
        <f>(SUM('[1]30m Buffer by County'!K8,'[1]30m Buffer by County'!G8,'[1]30m Buffer by County'!H8)/'[1]30m Buffer by County'!D8)</f>
        <v>9.2982391156927774E-2</v>
      </c>
      <c r="F31" s="6">
        <f>(SUM('[1]30m Buffer by County'!$E8,'[1]30m Buffer by County'!$I8,'[1]30m Buffer by County'!$J8,'[1]30m Buffer by County'!$M8))</f>
        <v>10347.124684323153</v>
      </c>
      <c r="G31" s="2">
        <f>(SUM('[1]30m Buffer by County'!E7,'[1]30m Buffer by County'!I8,'[1]30m Buffer by County'!J8,'[1]30m Buffer by County'!M8)/'[1]30m Buffer by County'!D8)</f>
        <v>0.21265775145748694</v>
      </c>
    </row>
    <row r="32" spans="1:7" x14ac:dyDescent="0.25">
      <c r="A32" s="1" t="s">
        <v>65</v>
      </c>
      <c r="B32" s="1" t="s">
        <v>8</v>
      </c>
      <c r="C32" s="1" t="s">
        <v>66</v>
      </c>
      <c r="D32" s="2">
        <f>(SUM('[1]30m Buffer by County'!F73,'[1]30m Buffer by County'!N73,'[1]30m Buffer by County'!O73)/'[1]30m Buffer by County'!D73)</f>
        <v>0.68628481705669298</v>
      </c>
      <c r="E32" s="2">
        <f>(SUM('[1]30m Buffer by County'!K73,'[1]30m Buffer by County'!G73,'[1]30m Buffer by County'!H73)/'[1]30m Buffer by County'!D73)</f>
        <v>7.9112127366551752E-2</v>
      </c>
      <c r="F32" s="6">
        <f>(SUM('[1]30m Buffer by County'!$E73,'[1]30m Buffer by County'!$I73,'[1]30m Buffer by County'!$J73,'[1]30m Buffer by County'!$M73))</f>
        <v>10106.594989695714</v>
      </c>
      <c r="G32" s="2">
        <f>(SUM('[1]30m Buffer by County'!E72,'[1]30m Buffer by County'!I73,'[1]30m Buffer by County'!J73,'[1]30m Buffer by County'!M73)/'[1]30m Buffer by County'!D73)</f>
        <v>0.21911024557683151</v>
      </c>
    </row>
    <row r="33" spans="1:7" x14ac:dyDescent="0.25">
      <c r="A33" s="1" t="s">
        <v>67</v>
      </c>
      <c r="B33" s="1" t="s">
        <v>8</v>
      </c>
      <c r="C33" s="1" t="s">
        <v>68</v>
      </c>
      <c r="D33" s="2">
        <f>(SUM('[1]30m Buffer by County'!F62,'[1]30m Buffer by County'!N62,'[1]30m Buffer by County'!O62)/'[1]30m Buffer by County'!D62)</f>
        <v>0.57250488180870462</v>
      </c>
      <c r="E33" s="2">
        <f>(SUM('[1]30m Buffer by County'!K62,'[1]30m Buffer by County'!G62,'[1]30m Buffer by County'!H62)/'[1]30m Buffer by County'!D62)</f>
        <v>9.0431036295424441E-2</v>
      </c>
      <c r="F33" s="6">
        <f>(SUM('[1]30m Buffer by County'!$E62,'[1]30m Buffer by County'!$I62,'[1]30m Buffer by County'!$J62,'[1]30m Buffer by County'!$M62))</f>
        <v>9877.9777407669153</v>
      </c>
      <c r="G33" s="2">
        <f>(SUM('[1]30m Buffer by County'!E61,'[1]30m Buffer by County'!I62,'[1]30m Buffer by County'!J62,'[1]30m Buffer by County'!M62)/'[1]30m Buffer by County'!D62)</f>
        <v>0.39692612789895676</v>
      </c>
    </row>
    <row r="34" spans="1:7" x14ac:dyDescent="0.25">
      <c r="A34" s="1" t="s">
        <v>69</v>
      </c>
      <c r="B34" s="1" t="s">
        <v>8</v>
      </c>
      <c r="C34" s="1" t="s">
        <v>70</v>
      </c>
      <c r="D34" s="2">
        <f>(SUM('[1]30m Buffer by County'!F60,'[1]30m Buffer by County'!N60,'[1]30m Buffer by County'!O60)/'[1]30m Buffer by County'!D60)</f>
        <v>0.6324412248721254</v>
      </c>
      <c r="E34" s="2">
        <f>(SUM('[1]30m Buffer by County'!K60,'[1]30m Buffer by County'!G60,'[1]30m Buffer by County'!H60)/'[1]30m Buffer by County'!D60)</f>
        <v>5.493940950060168E-2</v>
      </c>
      <c r="F34" s="6">
        <f>(SUM('[1]30m Buffer by County'!$E60,'[1]30m Buffer by County'!$I60,'[1]30m Buffer by County'!$J60,'[1]30m Buffer by County'!$M60))</f>
        <v>9842.0610053226446</v>
      </c>
      <c r="G34" s="2">
        <f>(SUM('[1]30m Buffer by County'!E59,'[1]30m Buffer by County'!I60,'[1]30m Buffer by County'!J60,'[1]30m Buffer by County'!M60)/'[1]30m Buffer by County'!D60)</f>
        <v>0.2646188987466157</v>
      </c>
    </row>
    <row r="35" spans="1:7" x14ac:dyDescent="0.25">
      <c r="A35" s="1" t="s">
        <v>71</v>
      </c>
      <c r="B35" s="1" t="s">
        <v>8</v>
      </c>
      <c r="C35" s="1" t="s">
        <v>72</v>
      </c>
      <c r="D35" s="2">
        <f>(SUM('[1]30m Buffer by County'!F79,'[1]30m Buffer by County'!N79,'[1]30m Buffer by County'!O79)/'[1]30m Buffer by County'!D79)</f>
        <v>0.67457355244399508</v>
      </c>
      <c r="E35" s="2">
        <f>(SUM('[1]30m Buffer by County'!K79,'[1]30m Buffer by County'!G79,'[1]30m Buffer by County'!H79)/'[1]30m Buffer by County'!D79)</f>
        <v>4.5675122161321878E-2</v>
      </c>
      <c r="F35" s="6">
        <f>(SUM('[1]30m Buffer by County'!$E79,'[1]30m Buffer by County'!$I79,'[1]30m Buffer by County'!$J79,'[1]30m Buffer by County'!$M79))</f>
        <v>9792.7884829225623</v>
      </c>
      <c r="G35" s="2">
        <f>(SUM('[1]30m Buffer by County'!E78,'[1]30m Buffer by County'!I79,'[1]30m Buffer by County'!J79,'[1]30m Buffer by County'!M79)/'[1]30m Buffer by County'!D79)</f>
        <v>0.25743330854102559</v>
      </c>
    </row>
    <row r="36" spans="1:7" x14ac:dyDescent="0.25">
      <c r="A36" s="1" t="s">
        <v>73</v>
      </c>
      <c r="B36" s="1" t="s">
        <v>8</v>
      </c>
      <c r="C36" s="1" t="s">
        <v>74</v>
      </c>
      <c r="D36" s="2">
        <f>(SUM('[1]30m Buffer by County'!F72,'[1]30m Buffer by County'!N72,'[1]30m Buffer by County'!O72)/'[1]30m Buffer by County'!D72)</f>
        <v>0.43002729780152099</v>
      </c>
      <c r="E36" s="2">
        <f>(SUM('[1]30m Buffer by County'!K72,'[1]30m Buffer by County'!G72,'[1]30m Buffer by County'!H72)/'[1]30m Buffer by County'!D72)</f>
        <v>7.3906239816846048E-2</v>
      </c>
      <c r="F36" s="6">
        <f>(SUM('[1]30m Buffer by County'!$E72,'[1]30m Buffer by County'!$I72,'[1]30m Buffer by County'!$J72,'[1]30m Buffer by County'!$M72))</f>
        <v>9756.8517319600869</v>
      </c>
      <c r="G36" s="2">
        <f>(SUM('[1]30m Buffer by County'!E71,'[1]30m Buffer by County'!I72,'[1]30m Buffer by County'!J72,'[1]30m Buffer by County'!M72)/'[1]30m Buffer by County'!D72)</f>
        <v>0.88496723707902292</v>
      </c>
    </row>
    <row r="37" spans="1:7" x14ac:dyDescent="0.25">
      <c r="A37" s="1" t="s">
        <v>75</v>
      </c>
      <c r="B37" s="1" t="s">
        <v>8</v>
      </c>
      <c r="C37" s="1" t="s">
        <v>76</v>
      </c>
      <c r="D37" s="2">
        <f>(SUM('[1]30m Buffer by County'!F27,'[1]30m Buffer by County'!N27,'[1]30m Buffer by County'!O27)/'[1]30m Buffer by County'!D27)</f>
        <v>0.47942532908593594</v>
      </c>
      <c r="E37" s="2">
        <f>(SUM('[1]30m Buffer by County'!K27,'[1]30m Buffer by County'!G27,'[1]30m Buffer by County'!H27)/'[1]30m Buffer by County'!D27)</f>
        <v>4.4281668822416041E-2</v>
      </c>
      <c r="F37" s="6">
        <f>(SUM('[1]30m Buffer by County'!$E27,'[1]30m Buffer by County'!$I27,'[1]30m Buffer by County'!$J27,'[1]30m Buffer by County'!$M27))</f>
        <v>9633.0475973965004</v>
      </c>
      <c r="G37" s="2">
        <f>(SUM('[1]30m Buffer by County'!E26,'[1]30m Buffer by County'!I27,'[1]30m Buffer by County'!J27,'[1]30m Buffer by County'!M27)/'[1]30m Buffer by County'!D27)</f>
        <v>0.27094627768728624</v>
      </c>
    </row>
    <row r="38" spans="1:7" x14ac:dyDescent="0.25">
      <c r="A38" s="1" t="s">
        <v>77</v>
      </c>
      <c r="B38" s="1" t="s">
        <v>8</v>
      </c>
      <c r="C38" s="1" t="s">
        <v>78</v>
      </c>
      <c r="D38" s="2">
        <f>(SUM('[1]30m Buffer by County'!F69,'[1]30m Buffer by County'!N69,'[1]30m Buffer by County'!O69)/'[1]30m Buffer by County'!D69)</f>
        <v>0.62001494871506568</v>
      </c>
      <c r="E38" s="2">
        <f>(SUM('[1]30m Buffer by County'!K69,'[1]30m Buffer by County'!G69,'[1]30m Buffer by County'!H69)/'[1]30m Buffer by County'!D69)</f>
        <v>4.3687992617637138E-2</v>
      </c>
      <c r="F38" s="6">
        <f>(SUM('[1]30m Buffer by County'!$E69,'[1]30m Buffer by County'!$I69,'[1]30m Buffer by County'!$J69,'[1]30m Buffer by County'!$M69))</f>
        <v>9131.9215391686375</v>
      </c>
      <c r="G38" s="2">
        <f>(SUM('[1]30m Buffer by County'!E68,'[1]30m Buffer by County'!I69,'[1]30m Buffer by County'!J69,'[1]30m Buffer by County'!M69)/'[1]30m Buffer by County'!D69)</f>
        <v>0.22733237071271739</v>
      </c>
    </row>
    <row r="39" spans="1:7" x14ac:dyDescent="0.25">
      <c r="A39" s="1" t="s">
        <v>79</v>
      </c>
      <c r="B39" s="1" t="s">
        <v>8</v>
      </c>
      <c r="C39" s="1" t="s">
        <v>80</v>
      </c>
      <c r="D39" s="2">
        <f>(SUM('[1]30m Buffer by County'!F10,'[1]30m Buffer by County'!N10,'[1]30m Buffer by County'!O10)/'[1]30m Buffer by County'!D10)</f>
        <v>0.5550605767551442</v>
      </c>
      <c r="E39" s="2">
        <f>(SUM('[1]30m Buffer by County'!K10,'[1]30m Buffer by County'!G10,'[1]30m Buffer by County'!H10)/'[1]30m Buffer by County'!D10)</f>
        <v>1.9424870400802253E-2</v>
      </c>
      <c r="F39" s="6">
        <f>(SUM('[1]30m Buffer by County'!$E10,'[1]30m Buffer by County'!$I10,'[1]30m Buffer by County'!$J10,'[1]30m Buffer by County'!$M10))</f>
        <v>8624.1864062507721</v>
      </c>
      <c r="G39" s="2">
        <f>(SUM('[1]30m Buffer by County'!E9,'[1]30m Buffer by County'!I10,'[1]30m Buffer by County'!J10,'[1]30m Buffer by County'!M10)/'[1]30m Buffer by County'!D10)</f>
        <v>0.13509726056242394</v>
      </c>
    </row>
    <row r="40" spans="1:7" x14ac:dyDescent="0.25">
      <c r="A40" s="1" t="s">
        <v>81</v>
      </c>
      <c r="B40" s="1" t="s">
        <v>8</v>
      </c>
      <c r="C40" s="1" t="s">
        <v>82</v>
      </c>
      <c r="D40" s="2">
        <f>(SUM('[1]30m Buffer by County'!F22,'[1]30m Buffer by County'!N22,'[1]30m Buffer by County'!O22)/'[1]30m Buffer by County'!D22)</f>
        <v>0.5518484291174196</v>
      </c>
      <c r="E40" s="2">
        <f>(SUM('[1]30m Buffer by County'!K22,'[1]30m Buffer by County'!G22,'[1]30m Buffer by County'!H22)/'[1]30m Buffer by County'!D22)</f>
        <v>2.5547958751663269E-2</v>
      </c>
      <c r="F40" s="6">
        <f>(SUM('[1]30m Buffer by County'!$E22,'[1]30m Buffer by County'!$I22,'[1]30m Buffer by County'!$J22,'[1]30m Buffer by County'!$M22))</f>
        <v>8523.132502730512</v>
      </c>
      <c r="G40" s="2">
        <f>(SUM('[1]30m Buffer by County'!E21,'[1]30m Buffer by County'!I22,'[1]30m Buffer by County'!J22,'[1]30m Buffer by County'!M22)/'[1]30m Buffer by County'!D22)</f>
        <v>0.14467803754732583</v>
      </c>
    </row>
    <row r="41" spans="1:7" x14ac:dyDescent="0.25">
      <c r="A41" s="1" t="s">
        <v>83</v>
      </c>
      <c r="B41" s="1" t="s">
        <v>8</v>
      </c>
      <c r="C41" s="1" t="s">
        <v>84</v>
      </c>
      <c r="D41" s="2">
        <f>(SUM('[1]30m Buffer by County'!F82,'[1]30m Buffer by County'!N82,'[1]30m Buffer by County'!O82)/'[1]30m Buffer by County'!D82)</f>
        <v>0.61207153750275256</v>
      </c>
      <c r="E41" s="2">
        <f>(SUM('[1]30m Buffer by County'!K82,'[1]30m Buffer by County'!G82,'[1]30m Buffer by County'!H82)/'[1]30m Buffer by County'!D82)</f>
        <v>5.7859290300812896E-2</v>
      </c>
      <c r="F41" s="6">
        <f>(SUM('[1]30m Buffer by County'!$E82,'[1]30m Buffer by County'!$I82,'[1]30m Buffer by County'!$J82,'[1]30m Buffer by County'!$M82))</f>
        <v>8325.3962331288949</v>
      </c>
      <c r="G41" s="2">
        <f>(SUM('[1]30m Buffer by County'!E81,'[1]30m Buffer by County'!I82,'[1]30m Buffer by County'!J82,'[1]30m Buffer by County'!M82)/'[1]30m Buffer by County'!D82)</f>
        <v>0.29148561758677222</v>
      </c>
    </row>
    <row r="42" spans="1:7" x14ac:dyDescent="0.25">
      <c r="A42" s="1" t="s">
        <v>85</v>
      </c>
      <c r="B42" s="1" t="s">
        <v>8</v>
      </c>
      <c r="C42" s="1" t="s">
        <v>86</v>
      </c>
      <c r="D42" s="2">
        <f>(SUM('[1]30m Buffer by County'!F2,'[1]30m Buffer by County'!N2,'[1]30m Buffer by County'!O2)/'[1]30m Buffer by County'!D2)</f>
        <v>0.54568198303040005</v>
      </c>
      <c r="E42" s="2">
        <f>(SUM('[1]30m Buffer by County'!K2,'[1]30m Buffer by County'!G2,'[1]30m Buffer by County'!H2)/'[1]30m Buffer by County'!D2)</f>
        <v>1.667908994028694E-2</v>
      </c>
      <c r="F42" s="6">
        <f>(SUM('[1]30m Buffer by County'!$E2,'[1]30m Buffer by County'!$I2,'[1]30m Buffer by County'!$J2,'[1]30m Buffer by County'!$M2))</f>
        <v>7751.7868174337627</v>
      </c>
      <c r="G42" s="2">
        <f>(SUM('[1]30m Buffer by County'!E1,'[1]30m Buffer by County'!I2,'[1]30m Buffer by County'!J2,'[1]30m Buffer by County'!M2)/'[1]30m Buffer by County'!D2)</f>
        <v>0.1461063549483087</v>
      </c>
    </row>
    <row r="43" spans="1:7" x14ac:dyDescent="0.25">
      <c r="A43" s="1" t="s">
        <v>87</v>
      </c>
      <c r="B43" s="1" t="s">
        <v>8</v>
      </c>
      <c r="C43" s="1" t="s">
        <v>88</v>
      </c>
      <c r="D43" s="2">
        <f>(SUM('[1]30m Buffer by County'!F2,'[1]30m Buffer by County'!N2,'[1]30m Buffer by County'!O2)/'[1]30m Buffer by County'!D2)</f>
        <v>0.54568198303040005</v>
      </c>
      <c r="E43" s="2">
        <f>(SUM('[1]30m Buffer by County'!K2,'[1]30m Buffer by County'!G2,'[1]30m Buffer by County'!H2)/'[1]30m Buffer by County'!D2)</f>
        <v>1.667908994028694E-2</v>
      </c>
      <c r="F43" s="6">
        <f>(SUM('[1]30m Buffer by County'!$E2,'[1]30m Buffer by County'!$I2,'[1]30m Buffer by County'!$J2,'[1]30m Buffer by County'!$M2))</f>
        <v>7751.7868174337627</v>
      </c>
      <c r="G43" s="2">
        <f>(SUM('[1]30m Buffer by County'!E1,'[1]30m Buffer by County'!I2,'[1]30m Buffer by County'!J2,'[1]30m Buffer by County'!M2)/'[1]30m Buffer by County'!D2)</f>
        <v>0.1461063549483087</v>
      </c>
    </row>
    <row r="44" spans="1:7" x14ac:dyDescent="0.25">
      <c r="A44" s="1" t="s">
        <v>89</v>
      </c>
      <c r="B44" s="1" t="s">
        <v>8</v>
      </c>
      <c r="C44" s="1" t="s">
        <v>90</v>
      </c>
      <c r="D44" s="2">
        <f>(SUM('[1]30m Buffer by County'!F17,'[1]30m Buffer by County'!N17,'[1]30m Buffer by County'!O17)/'[1]30m Buffer by County'!D17)</f>
        <v>0.63459736613647033</v>
      </c>
      <c r="E44" s="2">
        <f>(SUM('[1]30m Buffer by County'!K17,'[1]30m Buffer by County'!G17,'[1]30m Buffer by County'!H17)/'[1]30m Buffer by County'!D17)</f>
        <v>4.3969985414423145E-2</v>
      </c>
      <c r="F44" s="6">
        <f>(SUM('[1]30m Buffer by County'!$E17,'[1]30m Buffer by County'!$I17,'[1]30m Buffer by County'!$J17,'[1]30m Buffer by County'!$M17))</f>
        <v>7690.3740183747404</v>
      </c>
      <c r="G44" s="2">
        <f>(SUM('[1]30m Buffer by County'!E16,'[1]30m Buffer by County'!I17,'[1]30m Buffer by County'!J17,'[1]30m Buffer by County'!M17)/'[1]30m Buffer by County'!D17)</f>
        <v>0.17526086800660998</v>
      </c>
    </row>
    <row r="45" spans="1:7" x14ac:dyDescent="0.25">
      <c r="A45" s="1" t="s">
        <v>91</v>
      </c>
      <c r="B45" s="1" t="s">
        <v>8</v>
      </c>
      <c r="C45" s="1" t="s">
        <v>92</v>
      </c>
      <c r="D45" s="2">
        <f>(SUM('[1]30m Buffer by County'!F65,'[1]30m Buffer by County'!N65,'[1]30m Buffer by County'!O65)/'[1]30m Buffer by County'!D65)</f>
        <v>0.74082552270570112</v>
      </c>
      <c r="E45" s="2">
        <f>(SUM('[1]30m Buffer by County'!K65,'[1]30m Buffer by County'!G65,'[1]30m Buffer by County'!H65)/'[1]30m Buffer by County'!D65)</f>
        <v>2.7661259718509554E-2</v>
      </c>
      <c r="F45" s="6">
        <f>(SUM('[1]30m Buffer by County'!$E65,'[1]30m Buffer by County'!$I65,'[1]30m Buffer by County'!$J65,'[1]30m Buffer by County'!$M65))</f>
        <v>7553.4443988672701</v>
      </c>
      <c r="G45" s="2">
        <f>(SUM('[1]30m Buffer by County'!E64,'[1]30m Buffer by County'!I65,'[1]30m Buffer by County'!J65,'[1]30m Buffer by County'!M65)/'[1]30m Buffer by County'!D65)</f>
        <v>0.46049550121083072</v>
      </c>
    </row>
    <row r="46" spans="1:7" x14ac:dyDescent="0.25">
      <c r="A46" s="1" t="s">
        <v>93</v>
      </c>
      <c r="B46" s="1" t="s">
        <v>8</v>
      </c>
      <c r="C46" s="1" t="s">
        <v>94</v>
      </c>
      <c r="D46" s="2">
        <f>(SUM('[1]30m Buffer by County'!F81,'[1]30m Buffer by County'!N81,'[1]30m Buffer by County'!O81)/'[1]30m Buffer by County'!D81)</f>
        <v>0.6577067313394459</v>
      </c>
      <c r="E46" s="2">
        <f>(SUM('[1]30m Buffer by County'!K81,'[1]30m Buffer by County'!G81,'[1]30m Buffer by County'!H81)/'[1]30m Buffer by County'!D81)</f>
        <v>5.0768472249532029E-2</v>
      </c>
      <c r="F46" s="6">
        <f>(SUM('[1]30m Buffer by County'!$E81,'[1]30m Buffer by County'!$I81,'[1]30m Buffer by County'!$J81,'[1]30m Buffer by County'!$M81))</f>
        <v>7527.3419391824773</v>
      </c>
      <c r="G46" s="2">
        <f>(SUM('[1]30m Buffer by County'!E80,'[1]30m Buffer by County'!I81,'[1]30m Buffer by County'!J81,'[1]30m Buffer by County'!M81)/'[1]30m Buffer by County'!D81)</f>
        <v>0.24589375750481007</v>
      </c>
    </row>
    <row r="47" spans="1:7" x14ac:dyDescent="0.25">
      <c r="A47" s="1" t="s">
        <v>95</v>
      </c>
      <c r="B47" s="1" t="s">
        <v>8</v>
      </c>
      <c r="C47" s="1" t="s">
        <v>96</v>
      </c>
      <c r="D47" s="2">
        <f>(SUM('[1]30m Buffer by County'!F32,'[1]30m Buffer by County'!N32,'[1]30m Buffer by County'!O32)/'[1]30m Buffer by County'!D32)</f>
        <v>0.60796168148563956</v>
      </c>
      <c r="E47" s="2">
        <f>(SUM('[1]30m Buffer by County'!K32,'[1]30m Buffer by County'!G32,'[1]30m Buffer by County'!H32)/'[1]30m Buffer by County'!D32)</f>
        <v>7.7044910221900451E-2</v>
      </c>
      <c r="F47" s="6">
        <f>(SUM('[1]30m Buffer by County'!$E32,'[1]30m Buffer by County'!$I32,'[1]30m Buffer by County'!$J32,'[1]30m Buffer by County'!$M32))</f>
        <v>7346.1305802523439</v>
      </c>
      <c r="G47" s="2">
        <f>(SUM('[1]30m Buffer by County'!E31,'[1]30m Buffer by County'!I32,'[1]30m Buffer by County'!J32,'[1]30m Buffer by County'!M32)/'[1]30m Buffer by County'!D32)</f>
        <v>0.31244935457608636</v>
      </c>
    </row>
    <row r="48" spans="1:7" x14ac:dyDescent="0.25">
      <c r="A48" s="1" t="s">
        <v>97</v>
      </c>
      <c r="B48" s="1" t="s">
        <v>8</v>
      </c>
      <c r="C48" s="1" t="s">
        <v>98</v>
      </c>
      <c r="D48" s="2">
        <f>(SUM('[1]30m Buffer by County'!F59,'[1]30m Buffer by County'!N59,'[1]30m Buffer by County'!O59)/'[1]30m Buffer by County'!D59)</f>
        <v>0.82945287089019815</v>
      </c>
      <c r="E48" s="2">
        <f>(SUM('[1]30m Buffer by County'!K59,'[1]30m Buffer by County'!G59,'[1]30m Buffer by County'!H59)/'[1]30m Buffer by County'!D59)</f>
        <v>2.9642053746219203E-2</v>
      </c>
      <c r="F48" s="6">
        <f>(SUM('[1]30m Buffer by County'!$E59,'[1]30m Buffer by County'!$I59,'[1]30m Buffer by County'!$J59,'[1]30m Buffer by County'!$M59))</f>
        <v>7286.8947776794848</v>
      </c>
      <c r="G48" s="2">
        <f>(SUM('[1]30m Buffer by County'!E58,'[1]30m Buffer by County'!I59,'[1]30m Buffer by County'!J59,'[1]30m Buffer by County'!M59)/'[1]30m Buffer by County'!D59)</f>
        <v>0.12490501813445852</v>
      </c>
    </row>
    <row r="49" spans="1:7" x14ac:dyDescent="0.25">
      <c r="A49" s="1" t="s">
        <v>99</v>
      </c>
      <c r="B49" s="1" t="s">
        <v>8</v>
      </c>
      <c r="C49" s="1" t="s">
        <v>100</v>
      </c>
      <c r="D49" s="2">
        <f>(SUM('[1]30m Buffer by County'!F80,'[1]30m Buffer by County'!N80,'[1]30m Buffer by County'!O80)/'[1]30m Buffer by County'!D80)</f>
        <v>0.82286520347921277</v>
      </c>
      <c r="E49" s="2">
        <f>(SUM('[1]30m Buffer by County'!K80,'[1]30m Buffer by County'!G80,'[1]30m Buffer by County'!H80)/'[1]30m Buffer by County'!D80)</f>
        <v>1.8920887190070321E-2</v>
      </c>
      <c r="F49" s="6">
        <f>(SUM('[1]30m Buffer by County'!$E80,'[1]30m Buffer by County'!$I80,'[1]30m Buffer by County'!$J80,'[1]30m Buffer by County'!$M80))</f>
        <v>6909.5088537779911</v>
      </c>
      <c r="G49" s="2">
        <f>(SUM('[1]30m Buffer by County'!E79,'[1]30m Buffer by County'!I80,'[1]30m Buffer by County'!J80,'[1]30m Buffer by County'!M80)/'[1]30m Buffer by County'!D80)</f>
        <v>0.19123444645482193</v>
      </c>
    </row>
    <row r="50" spans="1:7" x14ac:dyDescent="0.25">
      <c r="A50" s="1" t="s">
        <v>101</v>
      </c>
      <c r="B50" s="1" t="s">
        <v>8</v>
      </c>
      <c r="C50" s="1" t="s">
        <v>102</v>
      </c>
      <c r="D50" s="2">
        <f>(SUM('[1]30m Buffer by County'!F70,'[1]30m Buffer by County'!N70,'[1]30m Buffer by County'!O70)/'[1]30m Buffer by County'!D70)</f>
        <v>0.59235331034347116</v>
      </c>
      <c r="E50" s="2">
        <f>(SUM('[1]30m Buffer by County'!K70,'[1]30m Buffer by County'!G70,'[1]30m Buffer by County'!H70)/'[1]30m Buffer by County'!D70)</f>
        <v>0.11705711976262116</v>
      </c>
      <c r="F50" s="6">
        <f>(SUM('[1]30m Buffer by County'!$E70,'[1]30m Buffer by County'!$I70,'[1]30m Buffer by County'!$J70,'[1]30m Buffer by County'!$M70))</f>
        <v>6906.0352965014845</v>
      </c>
      <c r="G50" s="2">
        <f>(SUM('[1]30m Buffer by County'!E69,'[1]30m Buffer by County'!I70,'[1]30m Buffer by County'!J70,'[1]30m Buffer by County'!M70)/'[1]30m Buffer by County'!D70)</f>
        <v>0.29327851521598691</v>
      </c>
    </row>
    <row r="51" spans="1:7" x14ac:dyDescent="0.25">
      <c r="A51" s="1" t="s">
        <v>103</v>
      </c>
      <c r="B51" s="1" t="s">
        <v>8</v>
      </c>
      <c r="C51" s="1" t="s">
        <v>104</v>
      </c>
      <c r="D51" s="2">
        <f>(SUM('[1]30m Buffer by County'!F87,'[1]30m Buffer by County'!N87,'[1]30m Buffer by County'!O87)/'[1]30m Buffer by County'!D87)</f>
        <v>0.65720934618736204</v>
      </c>
      <c r="E51" s="2">
        <f>(SUM('[1]30m Buffer by County'!K87,'[1]30m Buffer by County'!G87,'[1]30m Buffer by County'!H87)/'[1]30m Buffer by County'!D87)</f>
        <v>4.1566418279878628E-2</v>
      </c>
      <c r="F51" s="6">
        <f>(SUM('[1]30m Buffer by County'!$E87,'[1]30m Buffer by County'!$I87,'[1]30m Buffer by County'!$J87,'[1]30m Buffer by County'!$M87))</f>
        <v>6873.3366115951621</v>
      </c>
      <c r="G51" s="2">
        <f>(SUM('[1]30m Buffer by County'!E86,'[1]30m Buffer by County'!I87,'[1]30m Buffer by County'!J87,'[1]30m Buffer by County'!M87)/'[1]30m Buffer by County'!D87)</f>
        <v>0.23455717681276192</v>
      </c>
    </row>
    <row r="52" spans="1:7" x14ac:dyDescent="0.25">
      <c r="A52" s="1" t="s">
        <v>105</v>
      </c>
      <c r="B52" s="1" t="s">
        <v>8</v>
      </c>
      <c r="C52" s="1" t="s">
        <v>106</v>
      </c>
      <c r="D52" s="2">
        <f>(SUM('[1]30m Buffer by County'!F35,'[1]30m Buffer by County'!N35,'[1]30m Buffer by County'!O35)/'[1]30m Buffer by County'!D35)</f>
        <v>0.57164152795170253</v>
      </c>
      <c r="E52" s="2">
        <f>(SUM('[1]30m Buffer by County'!K35,'[1]30m Buffer by County'!G35,'[1]30m Buffer by County'!H35)/'[1]30m Buffer by County'!D35)</f>
        <v>4.0773603337220334E-2</v>
      </c>
      <c r="F52" s="6">
        <f>(SUM('[1]30m Buffer by County'!$E35,'[1]30m Buffer by County'!$I35,'[1]30m Buffer by County'!$J35,'[1]30m Buffer by County'!$M35))</f>
        <v>6804.516588169593</v>
      </c>
      <c r="G52" s="2">
        <f>(SUM('[1]30m Buffer by County'!E34,'[1]30m Buffer by County'!I35,'[1]30m Buffer by County'!J35,'[1]30m Buffer by County'!M35)/'[1]30m Buffer by County'!D35)</f>
        <v>0.43966559555187362</v>
      </c>
    </row>
    <row r="53" spans="1:7" x14ac:dyDescent="0.25">
      <c r="A53" s="1" t="s">
        <v>107</v>
      </c>
      <c r="B53" s="1" t="s">
        <v>8</v>
      </c>
      <c r="C53" s="1" t="s">
        <v>108</v>
      </c>
      <c r="D53" s="2">
        <f>(SUM('[1]30m Buffer by County'!F38,'[1]30m Buffer by County'!N38,'[1]30m Buffer by County'!O38)/'[1]30m Buffer by County'!D38)</f>
        <v>0.66398246099234592</v>
      </c>
      <c r="E53" s="2">
        <f>(SUM('[1]30m Buffer by County'!K38,'[1]30m Buffer by County'!G38,'[1]30m Buffer by County'!H38)/'[1]30m Buffer by County'!D38)</f>
        <v>3.2061659665924919E-2</v>
      </c>
      <c r="F53" s="6">
        <f>(SUM('[1]30m Buffer by County'!$E38,'[1]30m Buffer by County'!$I38,'[1]30m Buffer by County'!$J38,'[1]30m Buffer by County'!$M38))</f>
        <v>6388.3912465467056</v>
      </c>
      <c r="G53" s="2">
        <f>(SUM('[1]30m Buffer by County'!E37,'[1]30m Buffer by County'!I38,'[1]30m Buffer by County'!J38,'[1]30m Buffer by County'!M38)/'[1]30m Buffer by County'!D38)</f>
        <v>0.22474562194210987</v>
      </c>
    </row>
    <row r="54" spans="1:7" x14ac:dyDescent="0.25">
      <c r="A54" s="1" t="s">
        <v>109</v>
      </c>
      <c r="B54" s="1" t="s">
        <v>8</v>
      </c>
      <c r="C54" s="1" t="s">
        <v>110</v>
      </c>
      <c r="D54" s="2">
        <f>(SUM('[1]30m Buffer by County'!F25,'[1]30m Buffer by County'!N25,'[1]30m Buffer by County'!O25)/'[1]30m Buffer by County'!D25)</f>
        <v>0.45837083980398036</v>
      </c>
      <c r="E54" s="2">
        <f>(SUM('[1]30m Buffer by County'!K25,'[1]30m Buffer by County'!G25,'[1]30m Buffer by County'!H25)/'[1]30m Buffer by County'!D25)</f>
        <v>3.417557805771336E-2</v>
      </c>
      <c r="F54" s="6">
        <f>(SUM('[1]30m Buffer by County'!$E25,'[1]30m Buffer by County'!$I25,'[1]30m Buffer by County'!$J25,'[1]30m Buffer by County'!$M25))</f>
        <v>6331.8743420825031</v>
      </c>
      <c r="G54" s="2">
        <f>(SUM('[1]30m Buffer by County'!E24,'[1]30m Buffer by County'!I25,'[1]30m Buffer by County'!J25,'[1]30m Buffer by County'!M25)/'[1]30m Buffer by County'!D25)</f>
        <v>0.31402027394935628</v>
      </c>
    </row>
    <row r="55" spans="1:7" x14ac:dyDescent="0.25">
      <c r="A55" s="1" t="s">
        <v>111</v>
      </c>
      <c r="B55" s="1" t="s">
        <v>8</v>
      </c>
      <c r="C55" s="1" t="s">
        <v>112</v>
      </c>
      <c r="D55" s="2">
        <f>(SUM('[1]30m Buffer by County'!F19,'[1]30m Buffer by County'!N19,'[1]30m Buffer by County'!O19)/'[1]30m Buffer by County'!D19)</f>
        <v>0.48542364614669675</v>
      </c>
      <c r="E55" s="2">
        <f>(SUM('[1]30m Buffer by County'!K19,'[1]30m Buffer by County'!G19,'[1]30m Buffer by County'!H19)/'[1]30m Buffer by County'!D19)</f>
        <v>2.3605045561445877E-2</v>
      </c>
      <c r="F55" s="6">
        <f>(SUM('[1]30m Buffer by County'!$E19,'[1]30m Buffer by County'!$I19,'[1]30m Buffer by County'!$J19,'[1]30m Buffer by County'!$M19))</f>
        <v>6324.5061603317135</v>
      </c>
      <c r="G55" s="2">
        <f>(SUM('[1]30m Buffer by County'!E18,'[1]30m Buffer by County'!I19,'[1]30m Buffer by County'!J19,'[1]30m Buffer by County'!M19)/'[1]30m Buffer by County'!D19)</f>
        <v>0.13430572982813049</v>
      </c>
    </row>
    <row r="56" spans="1:7" x14ac:dyDescent="0.25">
      <c r="A56" s="1" t="s">
        <v>113</v>
      </c>
      <c r="B56" s="1" t="s">
        <v>8</v>
      </c>
      <c r="C56" s="1" t="s">
        <v>114</v>
      </c>
      <c r="D56" s="2">
        <f>(SUM('[1]30m Buffer by County'!F20,'[1]30m Buffer by County'!N20,'[1]30m Buffer by County'!O20)/'[1]30m Buffer by County'!D20)</f>
        <v>0.69060509807522941</v>
      </c>
      <c r="E56" s="2">
        <f>(SUM('[1]30m Buffer by County'!K20,'[1]30m Buffer by County'!G20,'[1]30m Buffer by County'!H20)/'[1]30m Buffer by County'!D20)</f>
        <v>6.7969503091802941E-2</v>
      </c>
      <c r="F56" s="6">
        <f>(SUM('[1]30m Buffer by County'!$E20,'[1]30m Buffer by County'!$I20,'[1]30m Buffer by County'!$J20,'[1]30m Buffer by County'!$M20))</f>
        <v>6305.4753562020924</v>
      </c>
      <c r="G56" s="2">
        <f>(SUM('[1]30m Buffer by County'!E19,'[1]30m Buffer by County'!I20,'[1]30m Buffer by County'!J20,'[1]30m Buffer by County'!M20)/'[1]30m Buffer by County'!D20)</f>
        <v>0.26095852388896834</v>
      </c>
    </row>
    <row r="57" spans="1:7" x14ac:dyDescent="0.25">
      <c r="A57" s="1" t="s">
        <v>115</v>
      </c>
      <c r="B57" s="1" t="s">
        <v>8</v>
      </c>
      <c r="C57" s="1" t="s">
        <v>116</v>
      </c>
      <c r="D57" s="2">
        <f>(SUM('[1]30m Buffer by County'!F24,'[1]30m Buffer by County'!N24,'[1]30m Buffer by County'!O24)/'[1]30m Buffer by County'!D24)</f>
        <v>0.31081554272112588</v>
      </c>
      <c r="E57" s="2">
        <f>(SUM('[1]30m Buffer by County'!K24,'[1]30m Buffer by County'!G24,'[1]30m Buffer by County'!H24)/'[1]30m Buffer by County'!D24)</f>
        <v>2.0938323722050466E-2</v>
      </c>
      <c r="F57" s="6">
        <f>(SUM('[1]30m Buffer by County'!$E24,'[1]30m Buffer by County'!$I24,'[1]30m Buffer by County'!$J24,'[1]30m Buffer by County'!$M24))</f>
        <v>6079.272571821115</v>
      </c>
      <c r="G57" s="2">
        <f>(SUM('[1]30m Buffer by County'!E23,'[1]30m Buffer by County'!I24,'[1]30m Buffer by County'!J24,'[1]30m Buffer by County'!M24)/'[1]30m Buffer by County'!D24)</f>
        <v>0.124509755459495</v>
      </c>
    </row>
    <row r="58" spans="1:7" x14ac:dyDescent="0.25">
      <c r="A58" s="1" t="s">
        <v>117</v>
      </c>
      <c r="B58" s="1" t="s">
        <v>8</v>
      </c>
      <c r="C58" s="1" t="s">
        <v>118</v>
      </c>
      <c r="D58" s="2">
        <f>(SUM('[1]30m Buffer by County'!F28,'[1]30m Buffer by County'!N28,'[1]30m Buffer by County'!O28)/'[1]30m Buffer by County'!D28)</f>
        <v>0.6450123230178626</v>
      </c>
      <c r="E58" s="2">
        <f>(SUM('[1]30m Buffer by County'!K28,'[1]30m Buffer by County'!G28,'[1]30m Buffer by County'!H28)/'[1]30m Buffer by County'!D28)</f>
        <v>1.7095423014350849E-2</v>
      </c>
      <c r="F58" s="6">
        <f>(SUM('[1]30m Buffer by County'!$E28,'[1]30m Buffer by County'!$I28,'[1]30m Buffer by County'!$J28,'[1]30m Buffer by County'!$M28))</f>
        <v>5764.5905714554001</v>
      </c>
      <c r="G58" s="2">
        <f>(SUM('[1]30m Buffer by County'!E27,'[1]30m Buffer by County'!I28,'[1]30m Buffer by County'!J28,'[1]30m Buffer by County'!M28)/'[1]30m Buffer by County'!D28)</f>
        <v>0.25731341830077625</v>
      </c>
    </row>
    <row r="59" spans="1:7" x14ac:dyDescent="0.25">
      <c r="A59" s="1" t="s">
        <v>119</v>
      </c>
      <c r="B59" s="1" t="s">
        <v>8</v>
      </c>
      <c r="C59" s="1" t="s">
        <v>120</v>
      </c>
      <c r="D59" s="2">
        <f>(SUM('[1]30m Buffer by County'!F6,'[1]30m Buffer by County'!N6,'[1]30m Buffer by County'!O6)/'[1]30m Buffer by County'!D6)</f>
        <v>0.74835496247668198</v>
      </c>
      <c r="E59" s="2">
        <f>(SUM('[1]30m Buffer by County'!K6,'[1]30m Buffer by County'!G6,'[1]30m Buffer by County'!H6)/'[1]30m Buffer by County'!D6)</f>
        <v>6.2834912643297186E-2</v>
      </c>
      <c r="F59" s="6">
        <f>(SUM('[1]30m Buffer by County'!$E6,'[1]30m Buffer by County'!$I6,'[1]30m Buffer by County'!$J6,'[1]30m Buffer by County'!$M6))</f>
        <v>5276.1204983616926</v>
      </c>
      <c r="G59" s="2">
        <f>(SUM('[1]30m Buffer by County'!E5,'[1]30m Buffer by County'!I6,'[1]30m Buffer by County'!J6,'[1]30m Buffer by County'!M6)/'[1]30m Buffer by County'!D6)</f>
        <v>0.13511619496003791</v>
      </c>
    </row>
    <row r="60" spans="1:7" x14ac:dyDescent="0.25">
      <c r="A60" s="1" t="s">
        <v>121</v>
      </c>
      <c r="B60" s="1" t="s">
        <v>8</v>
      </c>
      <c r="C60" s="1" t="s">
        <v>122</v>
      </c>
      <c r="D60" s="2">
        <f>(SUM('[1]30m Buffer by County'!F21,'[1]30m Buffer by County'!N21,'[1]30m Buffer by County'!O21)/'[1]30m Buffer by County'!D21)</f>
        <v>0.66750017304285492</v>
      </c>
      <c r="E60" s="2">
        <f>(SUM('[1]30m Buffer by County'!K21,'[1]30m Buffer by County'!G21,'[1]30m Buffer by County'!H21)/'[1]30m Buffer by County'!D21)</f>
        <v>9.0039430337538293E-2</v>
      </c>
      <c r="F60" s="6">
        <f>(SUM('[1]30m Buffer by County'!$E21,'[1]30m Buffer by County'!$I21,'[1]30m Buffer by County'!$J21,'[1]30m Buffer by County'!$M21))</f>
        <v>5251.2412092338254</v>
      </c>
      <c r="G60" s="2">
        <f>(SUM('[1]30m Buffer by County'!E20,'[1]30m Buffer by County'!I21,'[1]30m Buffer by County'!J21,'[1]30m Buffer by County'!M21)/'[1]30m Buffer by County'!D21)</f>
        <v>0.14139136766036176</v>
      </c>
    </row>
    <row r="61" spans="1:7" x14ac:dyDescent="0.25">
      <c r="A61" s="1" t="s">
        <v>123</v>
      </c>
      <c r="B61" s="1" t="s">
        <v>8</v>
      </c>
      <c r="C61" s="1" t="s">
        <v>124</v>
      </c>
      <c r="D61" s="2">
        <f>(SUM('[1]30m Buffer by County'!F89,'[1]30m Buffer by County'!N89,'[1]30m Buffer by County'!O89)/'[1]30m Buffer by County'!D89)</f>
        <v>0.75264409223122064</v>
      </c>
      <c r="E61" s="2">
        <f>(SUM('[1]30m Buffer by County'!K89,'[1]30m Buffer by County'!G89,'[1]30m Buffer by County'!H89)/'[1]30m Buffer by County'!D89)</f>
        <v>4.1833094282672095E-2</v>
      </c>
      <c r="F61" s="6">
        <f>(SUM('[1]30m Buffer by County'!$E89,'[1]30m Buffer by County'!$I89,'[1]30m Buffer by County'!$J89,'[1]30m Buffer by County'!$M89))</f>
        <v>5148.3784959202931</v>
      </c>
      <c r="G61" s="2">
        <f>(SUM('[1]30m Buffer by County'!E88,'[1]30m Buffer by County'!I89,'[1]30m Buffer by County'!J89,'[1]30m Buffer by County'!M89)/'[1]30m Buffer by County'!D89)</f>
        <v>0.17090879516397031</v>
      </c>
    </row>
    <row r="62" spans="1:7" x14ac:dyDescent="0.25">
      <c r="A62" s="1" t="s">
        <v>125</v>
      </c>
      <c r="B62" s="1" t="s">
        <v>8</v>
      </c>
      <c r="C62" s="1" t="s">
        <v>126</v>
      </c>
      <c r="D62" s="2">
        <f>(SUM('[1]30m Buffer by County'!F95,'[1]30m Buffer by County'!N95,'[1]30m Buffer by County'!O95)/'[1]30m Buffer by County'!D95)</f>
        <v>0.84892235465480825</v>
      </c>
      <c r="E62" s="2">
        <f>(SUM('[1]30m Buffer by County'!K95,'[1]30m Buffer by County'!G95,'[1]30m Buffer by County'!H95)/'[1]30m Buffer by County'!D95)</f>
        <v>2.4308394572899145E-2</v>
      </c>
      <c r="F62" s="6">
        <f>(SUM('[1]30m Buffer by County'!$E95,'[1]30m Buffer by County'!$I95,'[1]30m Buffer by County'!$J95,'[1]30m Buffer by County'!$M95))</f>
        <v>4517.8224598824763</v>
      </c>
      <c r="G62" s="2">
        <f>(SUM('[1]30m Buffer by County'!E94,'[1]30m Buffer by County'!I95,'[1]30m Buffer by County'!J95,'[1]30m Buffer by County'!M95)/'[1]30m Buffer by County'!D95)</f>
        <v>0.12129609417349285</v>
      </c>
    </row>
    <row r="63" spans="1:7" x14ac:dyDescent="0.25">
      <c r="A63" s="1" t="s">
        <v>127</v>
      </c>
      <c r="B63" s="1" t="s">
        <v>8</v>
      </c>
      <c r="C63" s="1" t="s">
        <v>128</v>
      </c>
      <c r="D63" s="2">
        <f>(SUM('[1]30m Buffer by County'!F12,'[1]30m Buffer by County'!N12,'[1]30m Buffer by County'!O12)/'[1]30m Buffer by County'!D12)</f>
        <v>0.6823344920160278</v>
      </c>
      <c r="E63" s="2">
        <f>(SUM('[1]30m Buffer by County'!K12,'[1]30m Buffer by County'!G12,'[1]30m Buffer by County'!H12)/'[1]30m Buffer by County'!D12)</f>
        <v>5.0242876797875591E-2</v>
      </c>
      <c r="F63" s="6">
        <f>(SUM('[1]30m Buffer by County'!$E12,'[1]30m Buffer by County'!$I12,'[1]30m Buffer by County'!$J12,'[1]30m Buffer by County'!$M12))</f>
        <v>4318.4844546141949</v>
      </c>
      <c r="G63" s="2">
        <f>(SUM('[1]30m Buffer by County'!E11,'[1]30m Buffer by County'!I12,'[1]30m Buffer by County'!J12,'[1]30m Buffer by County'!M12)/'[1]30m Buffer by County'!D12)</f>
        <v>0.20680949160566664</v>
      </c>
    </row>
    <row r="64" spans="1:7" x14ac:dyDescent="0.25">
      <c r="A64" s="1" t="s">
        <v>129</v>
      </c>
      <c r="B64" s="1" t="s">
        <v>8</v>
      </c>
      <c r="C64" s="1" t="s">
        <v>130</v>
      </c>
      <c r="D64" s="2">
        <f>(SUM('[1]30m Buffer by County'!F7,'[1]30m Buffer by County'!N7,'[1]30m Buffer by County'!O7)/'[1]30m Buffer by County'!D7)</f>
        <v>0.59678013940438901</v>
      </c>
      <c r="E64" s="2">
        <f>(SUM('[1]30m Buffer by County'!K7,'[1]30m Buffer by County'!G7,'[1]30m Buffer by County'!H7)/'[1]30m Buffer by County'!D7)</f>
        <v>9.5805746682980447E-2</v>
      </c>
      <c r="F64" s="6">
        <f>(SUM('[1]30m Buffer by County'!$E7,'[1]30m Buffer by County'!$I7,'[1]30m Buffer by County'!$J7,'[1]30m Buffer by County'!$M7))</f>
        <v>4314.7798540102694</v>
      </c>
      <c r="G64" s="2">
        <f>(SUM('[1]30m Buffer by County'!E6,'[1]30m Buffer by County'!I7,'[1]30m Buffer by County'!J7,'[1]30m Buffer by County'!M7)/'[1]30m Buffer by County'!D7)</f>
        <v>0.13984504432003539</v>
      </c>
    </row>
    <row r="65" spans="1:7" x14ac:dyDescent="0.25">
      <c r="A65" s="1" t="s">
        <v>131</v>
      </c>
      <c r="B65" s="1" t="s">
        <v>8</v>
      </c>
      <c r="C65" s="1" t="s">
        <v>132</v>
      </c>
      <c r="D65" s="2">
        <f>(SUM('[1]30m Buffer by County'!F77,'[1]30m Buffer by County'!N77,'[1]30m Buffer by County'!O77)/'[1]30m Buffer by County'!D77)</f>
        <v>0.50420509056409868</v>
      </c>
      <c r="E65" s="2">
        <f>(SUM('[1]30m Buffer by County'!K77,'[1]30m Buffer by County'!G77,'[1]30m Buffer by County'!H77)/'[1]30m Buffer by County'!D77)</f>
        <v>5.338480244815421E-2</v>
      </c>
      <c r="F65" s="6">
        <f>(SUM('[1]30m Buffer by County'!$E77,'[1]30m Buffer by County'!$I77,'[1]30m Buffer by County'!$J77,'[1]30m Buffer by County'!$M77))</f>
        <v>4288.6702282757497</v>
      </c>
      <c r="G65" s="2">
        <f>(SUM('[1]30m Buffer by County'!E76,'[1]30m Buffer by County'!I77,'[1]30m Buffer by County'!J77,'[1]30m Buffer by County'!M77)/'[1]30m Buffer by County'!D77)</f>
        <v>0.55411365788740197</v>
      </c>
    </row>
    <row r="66" spans="1:7" x14ac:dyDescent="0.25">
      <c r="A66" s="1" t="s">
        <v>133</v>
      </c>
      <c r="B66" s="1" t="s">
        <v>8</v>
      </c>
      <c r="C66" s="1" t="s">
        <v>134</v>
      </c>
      <c r="D66" s="2">
        <f>(SUM('[1]30m Buffer by County'!F18,'[1]30m Buffer by County'!N18,'[1]30m Buffer by County'!O18)/'[1]30m Buffer by County'!D18)</f>
        <v>0.68275252503980322</v>
      </c>
      <c r="E66" s="2">
        <f>(SUM('[1]30m Buffer by County'!K18,'[1]30m Buffer by County'!G18,'[1]30m Buffer by County'!H18)/'[1]30m Buffer by County'!D18)</f>
        <v>5.8058240899349738E-2</v>
      </c>
      <c r="F66" s="6">
        <f>(SUM('[1]30m Buffer by County'!$E18,'[1]30m Buffer by County'!$I18,'[1]30m Buffer by County'!$J18,'[1]30m Buffer by County'!$M18))</f>
        <v>4077.3305723449789</v>
      </c>
      <c r="G66" s="2">
        <f>(SUM('[1]30m Buffer by County'!E17,'[1]30m Buffer by County'!I18,'[1]30m Buffer by County'!J18,'[1]30m Buffer by County'!M18)/'[1]30m Buffer by County'!D18)</f>
        <v>0.28866692504107805</v>
      </c>
    </row>
    <row r="67" spans="1:7" x14ac:dyDescent="0.25">
      <c r="A67" s="1" t="s">
        <v>135</v>
      </c>
      <c r="B67" s="1" t="s">
        <v>8</v>
      </c>
      <c r="C67" s="1" t="s">
        <v>136</v>
      </c>
      <c r="D67" s="2">
        <f>(SUM('[1]30m Buffer by County'!F57,'[1]30m Buffer by County'!N57,'[1]30m Buffer by County'!O57)/'[1]30m Buffer by County'!D57)</f>
        <v>0.56908204999896062</v>
      </c>
      <c r="E67" s="2">
        <f>(SUM('[1]30m Buffer by County'!K57,'[1]30m Buffer by County'!G57,'[1]30m Buffer by County'!H57)/'[1]30m Buffer by County'!D57)</f>
        <v>2.8066942081398791E-2</v>
      </c>
      <c r="F67" s="6">
        <f>(SUM('[1]30m Buffer by County'!$E57,'[1]30m Buffer by County'!$I57,'[1]30m Buffer by County'!$J57,'[1]30m Buffer by County'!$M57))</f>
        <v>3870.0735879175459</v>
      </c>
      <c r="G67" s="2">
        <f>(SUM('[1]30m Buffer by County'!E56,'[1]30m Buffer by County'!I57,'[1]30m Buffer by County'!J57,'[1]30m Buffer by County'!M57)/'[1]30m Buffer by County'!D57)</f>
        <v>0.91406009501433638</v>
      </c>
    </row>
    <row r="68" spans="1:7" x14ac:dyDescent="0.25">
      <c r="A68" s="1" t="s">
        <v>137</v>
      </c>
      <c r="B68" s="1" t="s">
        <v>8</v>
      </c>
      <c r="C68" s="1" t="s">
        <v>138</v>
      </c>
      <c r="D68" s="2">
        <f>(SUM('[1]30m Buffer by County'!F23,'[1]30m Buffer by County'!N23,'[1]30m Buffer by County'!O23)/'[1]30m Buffer by County'!D23)</f>
        <v>0.69185248009446965</v>
      </c>
      <c r="E68" s="2">
        <f>(SUM('[1]30m Buffer by County'!K23,'[1]30m Buffer by County'!G23,'[1]30m Buffer by County'!H23)/'[1]30m Buffer by County'!D23)</f>
        <v>2.9492245244607005E-2</v>
      </c>
      <c r="F68" s="6">
        <f>(SUM('[1]30m Buffer by County'!$E23,'[1]30m Buffer by County'!$I23,'[1]30m Buffer by County'!$J23,'[1]30m Buffer by County'!$M23))</f>
        <v>3779.5698393322232</v>
      </c>
      <c r="G68" s="2">
        <f>(SUM('[1]30m Buffer by County'!E22,'[1]30m Buffer by County'!I23,'[1]30m Buffer by County'!J23,'[1]30m Buffer by County'!M23)/'[1]30m Buffer by County'!D23)</f>
        <v>0.2789114179459169</v>
      </c>
    </row>
    <row r="69" spans="1:7" x14ac:dyDescent="0.25">
      <c r="A69" s="1" t="s">
        <v>139</v>
      </c>
      <c r="B69" s="1" t="s">
        <v>8</v>
      </c>
      <c r="C69" s="1" t="s">
        <v>140</v>
      </c>
      <c r="D69" s="2">
        <f>(SUM('[1]30m Buffer by County'!F93,'[1]30m Buffer by County'!N93,'[1]30m Buffer by County'!O93)/'[1]30m Buffer by County'!D93)</f>
        <v>0.85254118495872344</v>
      </c>
      <c r="E69" s="2">
        <f>(SUM('[1]30m Buffer by County'!K93,'[1]30m Buffer by County'!G93,'[1]30m Buffer by County'!H93)/'[1]30m Buffer by County'!D93)</f>
        <v>3.582921331064215E-2</v>
      </c>
      <c r="F69" s="6">
        <f>(SUM('[1]30m Buffer by County'!$E93,'[1]30m Buffer by County'!$I93,'[1]30m Buffer by County'!$J93,'[1]30m Buffer by County'!$M93))</f>
        <v>3682.2425287753958</v>
      </c>
      <c r="G69" s="2">
        <f>(SUM('[1]30m Buffer by County'!E92,'[1]30m Buffer by County'!I93,'[1]30m Buffer by County'!J93,'[1]30m Buffer by County'!M93)/'[1]30m Buffer by County'!D93)</f>
        <v>0.11451403299066808</v>
      </c>
    </row>
    <row r="70" spans="1:7" x14ac:dyDescent="0.25">
      <c r="A70" s="1" t="s">
        <v>141</v>
      </c>
      <c r="B70" s="1" t="s">
        <v>8</v>
      </c>
      <c r="C70" s="1" t="s">
        <v>142</v>
      </c>
      <c r="D70" s="2">
        <f>(SUM('[1]30m Buffer by County'!F54,'[1]30m Buffer by County'!N54,'[1]30m Buffer by County'!O54)/'[1]30m Buffer by County'!D54)</f>
        <v>0.7761845793381279</v>
      </c>
      <c r="E70" s="2">
        <f>(SUM('[1]30m Buffer by County'!K54,'[1]30m Buffer by County'!G54,'[1]30m Buffer by County'!H54)/'[1]30m Buffer by County'!D54)</f>
        <v>2.7023151716510325E-2</v>
      </c>
      <c r="F70" s="6">
        <f>(SUM('[1]30m Buffer by County'!$E54,'[1]30m Buffer by County'!$I54,'[1]30m Buffer by County'!$J54,'[1]30m Buffer by County'!$M54))</f>
        <v>3636.6941282871167</v>
      </c>
      <c r="G70" s="2">
        <f>(SUM('[1]30m Buffer by County'!E53,'[1]30m Buffer by County'!I54,'[1]30m Buffer by County'!J54,'[1]30m Buffer by County'!M54)/'[1]30m Buffer by County'!D54)</f>
        <v>0.38979069509519038</v>
      </c>
    </row>
    <row r="71" spans="1:7" x14ac:dyDescent="0.25">
      <c r="A71" s="1" t="s">
        <v>143</v>
      </c>
      <c r="B71" s="1" t="s">
        <v>8</v>
      </c>
      <c r="C71" s="1" t="s">
        <v>144</v>
      </c>
      <c r="D71" s="2">
        <f>(SUM('[1]30m Buffer by County'!F91,'[1]30m Buffer by County'!N91,'[1]30m Buffer by County'!O91)/'[1]30m Buffer by County'!D91)</f>
        <v>0.32211215791312642</v>
      </c>
      <c r="E71" s="2">
        <f>(SUM('[1]30m Buffer by County'!K91,'[1]30m Buffer by County'!G91,'[1]30m Buffer by County'!H91)/'[1]30m Buffer by County'!D91)</f>
        <v>2.4274432894213282E-2</v>
      </c>
      <c r="F71" s="6">
        <f>(SUM('[1]30m Buffer by County'!$E91,'[1]30m Buffer by County'!$I91,'[1]30m Buffer by County'!$J91,'[1]30m Buffer by County'!$M91))</f>
        <v>3621.5312612741727</v>
      </c>
      <c r="G71" s="2">
        <f>(SUM('[1]30m Buffer by County'!E90,'[1]30m Buffer by County'!I91,'[1]30m Buffer by County'!J91,'[1]30m Buffer by County'!M91)/'[1]30m Buffer by County'!D91)</f>
        <v>0.30884372813716837</v>
      </c>
    </row>
    <row r="72" spans="1:7" x14ac:dyDescent="0.25">
      <c r="A72" s="1" t="s">
        <v>145</v>
      </c>
      <c r="B72" s="1" t="s">
        <v>8</v>
      </c>
      <c r="C72" s="1" t="s">
        <v>146</v>
      </c>
      <c r="D72" s="2">
        <f>(SUM('[1]30m Buffer by County'!F13,'[1]30m Buffer by County'!N13,'[1]30m Buffer by County'!O13)/'[1]30m Buffer by County'!D13)</f>
        <v>0.79903210984128281</v>
      </c>
      <c r="E72" s="2">
        <f>(SUM('[1]30m Buffer by County'!K13,'[1]30m Buffer by County'!G13,'[1]30m Buffer by County'!H13)/'[1]30m Buffer by County'!D13)</f>
        <v>2.1995361112038564E-2</v>
      </c>
      <c r="F72" s="6">
        <f>(SUM('[1]30m Buffer by County'!$E13,'[1]30m Buffer by County'!$I13,'[1]30m Buffer by County'!$J13,'[1]30m Buffer by County'!$M13))</f>
        <v>3248.7842425979652</v>
      </c>
      <c r="G72" s="2">
        <f>(SUM('[1]30m Buffer by County'!E12,'[1]30m Buffer by County'!I13,'[1]30m Buffer by County'!J13,'[1]30m Buffer by County'!M13)/'[1]30m Buffer by County'!D13)</f>
        <v>0.10037522010312003</v>
      </c>
    </row>
    <row r="73" spans="1:7" x14ac:dyDescent="0.25">
      <c r="A73" s="1" t="s">
        <v>147</v>
      </c>
      <c r="B73" s="1" t="s">
        <v>8</v>
      </c>
      <c r="C73" s="1" t="s">
        <v>148</v>
      </c>
      <c r="D73" s="2">
        <f>(SUM('[1]30m Buffer by County'!F84,'[1]30m Buffer by County'!N84,'[1]30m Buffer by County'!O84)/'[1]30m Buffer by County'!D84)</f>
        <v>0.87418914007802506</v>
      </c>
      <c r="E73" s="2">
        <f>(SUM('[1]30m Buffer by County'!K84,'[1]30m Buffer by County'!G84,'[1]30m Buffer by County'!H84)/'[1]30m Buffer by County'!D84)</f>
        <v>1.7027373107280544E-2</v>
      </c>
      <c r="F73" s="6">
        <f>(SUM('[1]30m Buffer by County'!$E84,'[1]30m Buffer by County'!$I84,'[1]30m Buffer by County'!$J84,'[1]30m Buffer by County'!$M84))</f>
        <v>2909.1149681481443</v>
      </c>
      <c r="G73" s="2">
        <f>(SUM('[1]30m Buffer by County'!E83,'[1]30m Buffer by County'!I84,'[1]30m Buffer by County'!J84,'[1]30m Buffer by County'!M84)/'[1]30m Buffer by County'!D84)</f>
        <v>8.7309350809079547E-2</v>
      </c>
    </row>
    <row r="74" spans="1:7" x14ac:dyDescent="0.25">
      <c r="A74" s="1" t="s">
        <v>149</v>
      </c>
      <c r="B74" s="1" t="s">
        <v>8</v>
      </c>
      <c r="C74" s="1" t="s">
        <v>150</v>
      </c>
      <c r="D74" s="2">
        <f>(SUM('[1]30m Buffer by County'!F51,'[1]30m Buffer by County'!N51,'[1]30m Buffer by County'!O51)/'[1]30m Buffer by County'!D51)</f>
        <v>0.53092223793878901</v>
      </c>
      <c r="E74" s="2">
        <f>(SUM('[1]30m Buffer by County'!K51,'[1]30m Buffer by County'!G51,'[1]30m Buffer by County'!H51)/'[1]30m Buffer by County'!D51)</f>
        <v>4.8059605303197105E-2</v>
      </c>
      <c r="F74" s="6">
        <f>(SUM('[1]30m Buffer by County'!$E51,'[1]30m Buffer by County'!$I51,'[1]30m Buffer by County'!$J51,'[1]30m Buffer by County'!$M51))</f>
        <v>2566.1636429231553</v>
      </c>
      <c r="G74" s="2">
        <f>(SUM('[1]30m Buffer by County'!E50,'[1]30m Buffer by County'!I51,'[1]30m Buffer by County'!J51,'[1]30m Buffer by County'!M51)/'[1]30m Buffer by County'!D51)</f>
        <v>1.2225436748068448</v>
      </c>
    </row>
    <row r="75" spans="1:7" x14ac:dyDescent="0.25">
      <c r="A75" s="1" t="s">
        <v>151</v>
      </c>
      <c r="B75" s="1" t="s">
        <v>8</v>
      </c>
      <c r="C75" s="1" t="s">
        <v>152</v>
      </c>
      <c r="D75" s="2">
        <f>(SUM('[1]30m Buffer by County'!F55,'[1]30m Buffer by County'!N55,'[1]30m Buffer by County'!O55)/'[1]30m Buffer by County'!D55)</f>
        <v>0.88287746592904981</v>
      </c>
      <c r="E75" s="2">
        <f>(SUM('[1]30m Buffer by County'!K55,'[1]30m Buffer by County'!G55,'[1]30m Buffer by County'!H55)/'[1]30m Buffer by County'!D55)</f>
        <v>1.9947405846477015E-2</v>
      </c>
      <c r="F75" s="6">
        <f>(SUM('[1]30m Buffer by County'!$E55,'[1]30m Buffer by County'!$I55,'[1]30m Buffer by County'!$J55,'[1]30m Buffer by County'!$M55))</f>
        <v>2326.2452864690154</v>
      </c>
      <c r="G75" s="2">
        <f>(SUM('[1]30m Buffer by County'!E54,'[1]30m Buffer by County'!I55,'[1]30m Buffer by County'!J55,'[1]30m Buffer by County'!M55)/'[1]30m Buffer by County'!D55)</f>
        <v>9.6541445405024851E-2</v>
      </c>
    </row>
    <row r="76" spans="1:7" x14ac:dyDescent="0.25">
      <c r="A76" s="1" t="s">
        <v>153</v>
      </c>
      <c r="B76" s="1" t="s">
        <v>8</v>
      </c>
      <c r="C76" s="1" t="s">
        <v>154</v>
      </c>
      <c r="D76" s="2">
        <f>(SUM('[1]30m Buffer by County'!F36,'[1]30m Buffer by County'!N36,'[1]30m Buffer by County'!O36)/'[1]30m Buffer by County'!D36)</f>
        <v>0.62286302483083178</v>
      </c>
      <c r="E76" s="2">
        <f>(SUM('[1]30m Buffer by County'!K36,'[1]30m Buffer by County'!G36,'[1]30m Buffer by County'!H36)/'[1]30m Buffer by County'!D36)</f>
        <v>2.6179422454761105E-2</v>
      </c>
      <c r="F76" s="6">
        <f>(SUM('[1]30m Buffer by County'!$E36,'[1]30m Buffer by County'!$I36,'[1]30m Buffer by County'!$J36,'[1]30m Buffer by County'!$M36))</f>
        <v>2316.9385647143708</v>
      </c>
      <c r="G76" s="2">
        <f>(SUM('[1]30m Buffer by County'!E35,'[1]30m Buffer by County'!I36,'[1]30m Buffer by County'!J36,'[1]30m Buffer by County'!M36)/'[1]30m Buffer by County'!D36)</f>
        <v>0.43205844940974925</v>
      </c>
    </row>
    <row r="77" spans="1:7" x14ac:dyDescent="0.25">
      <c r="A77" s="1" t="s">
        <v>155</v>
      </c>
      <c r="B77" s="1" t="s">
        <v>8</v>
      </c>
      <c r="C77" s="1" t="s">
        <v>156</v>
      </c>
      <c r="D77" s="2">
        <f>(SUM('[1]30m Buffer by County'!F9,'[1]30m Buffer by County'!N9,'[1]30m Buffer by County'!O9)/'[1]30m Buffer by County'!D9)</f>
        <v>0.68337652735684751</v>
      </c>
      <c r="E77" s="2">
        <f>(SUM('[1]30m Buffer by County'!K9,'[1]30m Buffer by County'!G9,'[1]30m Buffer by County'!H9)/'[1]30m Buffer by County'!D9)</f>
        <v>3.215358943357266E-2</v>
      </c>
      <c r="F77" s="6">
        <f>(SUM('[1]30m Buffer by County'!$E9,'[1]30m Buffer by County'!$I9,'[1]30m Buffer by County'!$J9,'[1]30m Buffer by County'!$M9))</f>
        <v>2155.7951102830339</v>
      </c>
      <c r="G77" s="2">
        <f>(SUM('[1]30m Buffer by County'!E8,'[1]30m Buffer by County'!I9,'[1]30m Buffer by County'!J9,'[1]30m Buffer by County'!M9)/'[1]30m Buffer by County'!D9)</f>
        <v>0.17982013430696159</v>
      </c>
    </row>
    <row r="78" spans="1:7" x14ac:dyDescent="0.25">
      <c r="A78" s="1" t="s">
        <v>157</v>
      </c>
      <c r="B78" s="1" t="s">
        <v>8</v>
      </c>
      <c r="C78" s="1" t="s">
        <v>158</v>
      </c>
      <c r="D78" s="2">
        <f>(SUM('[1]30m Buffer by County'!F96,'[1]30m Buffer by County'!N96,'[1]30m Buffer by County'!O96)/'[1]30m Buffer by County'!D96)</f>
        <v>0.87238386663122081</v>
      </c>
      <c r="E78" s="2">
        <f>(SUM('[1]30m Buffer by County'!K96,'[1]30m Buffer by County'!G96,'[1]30m Buffer by County'!H96)/'[1]30m Buffer by County'!D96)</f>
        <v>8.7987615883363211E-3</v>
      </c>
      <c r="F78" s="6">
        <f>(SUM('[1]30m Buffer by County'!$E96,'[1]30m Buffer by County'!$I96,'[1]30m Buffer by County'!$J96,'[1]30m Buffer by County'!$M96))</f>
        <v>1932.0324893868333</v>
      </c>
      <c r="G78" s="2">
        <f>(SUM('[1]30m Buffer by County'!E95,'[1]30m Buffer by County'!I96,'[1]30m Buffer by County'!J96,'[1]30m Buffer by County'!M96)/'[1]30m Buffer by County'!D96)</f>
        <v>0.1239345817979142</v>
      </c>
    </row>
    <row r="79" spans="1:7" x14ac:dyDescent="0.25">
      <c r="A79" s="1" t="s">
        <v>159</v>
      </c>
      <c r="B79" s="1" t="s">
        <v>8</v>
      </c>
      <c r="C79" s="1" t="s">
        <v>160</v>
      </c>
      <c r="D79" s="2">
        <f>(SUM('[1]30m Buffer by County'!F83,'[1]30m Buffer by County'!N83,'[1]30m Buffer by County'!O83)/'[1]30m Buffer by County'!D83)</f>
        <v>0.76759472433504794</v>
      </c>
      <c r="E79" s="2">
        <f>(SUM('[1]30m Buffer by County'!K83,'[1]30m Buffer by County'!G83,'[1]30m Buffer by County'!H83)/'[1]30m Buffer by County'!D83)</f>
        <v>3.3060085968143346E-2</v>
      </c>
      <c r="F79" s="6">
        <f>(SUM('[1]30m Buffer by County'!$E83,'[1]30m Buffer by County'!$I83,'[1]30m Buffer by County'!$J83,'[1]30m Buffer by County'!$M83))</f>
        <v>1890.0609361331997</v>
      </c>
      <c r="G79" s="2">
        <f>(SUM('[1]30m Buffer by County'!E82,'[1]30m Buffer by County'!I83,'[1]30m Buffer by County'!J83,'[1]30m Buffer by County'!M83)/'[1]30m Buffer by County'!D83)</f>
        <v>0.39774793751101539</v>
      </c>
    </row>
    <row r="80" spans="1:7" x14ac:dyDescent="0.25">
      <c r="A80" s="1" t="s">
        <v>161</v>
      </c>
      <c r="B80" s="1" t="s">
        <v>8</v>
      </c>
      <c r="C80" s="1" t="s">
        <v>162</v>
      </c>
      <c r="D80" s="2">
        <f>(SUM('[1]30m Buffer by County'!F63,'[1]30m Buffer by County'!N63,'[1]30m Buffer by County'!O63)/'[1]30m Buffer by County'!D63)</f>
        <v>0.87268483439783595</v>
      </c>
      <c r="E80" s="2">
        <f>(SUM('[1]30m Buffer by County'!K63,'[1]30m Buffer by County'!G63,'[1]30m Buffer by County'!H63)/'[1]30m Buffer by County'!D63)</f>
        <v>1.3743582940188036E-2</v>
      </c>
      <c r="F80" s="6">
        <f>(SUM('[1]30m Buffer by County'!$E63,'[1]30m Buffer by County'!$I63,'[1]30m Buffer by County'!$J63,'[1]30m Buffer by County'!$M63))</f>
        <v>1637.1446009992931</v>
      </c>
      <c r="G80" s="2">
        <f>(SUM('[1]30m Buffer by County'!E62,'[1]30m Buffer by County'!I63,'[1]30m Buffer by County'!J63,'[1]30m Buffer by County'!M63)/'[1]30m Buffer by County'!D63)</f>
        <v>0.17694789739175321</v>
      </c>
    </row>
    <row r="81" spans="1:7" x14ac:dyDescent="0.25">
      <c r="A81" s="1" t="s">
        <v>163</v>
      </c>
      <c r="B81" s="1" t="s">
        <v>8</v>
      </c>
      <c r="C81" s="1" t="s">
        <v>164</v>
      </c>
      <c r="D81" s="2">
        <f>(SUM('[1]30m Buffer by County'!F44,'[1]30m Buffer by County'!N44,'[1]30m Buffer by County'!O44)/'[1]30m Buffer by County'!D44)</f>
        <v>0.77256662351973637</v>
      </c>
      <c r="E81" s="2">
        <f>(SUM('[1]30m Buffer by County'!K44,'[1]30m Buffer by County'!G44,'[1]30m Buffer by County'!H44)/'[1]30m Buffer by County'!D44)</f>
        <v>2.7004047449645248E-2</v>
      </c>
      <c r="F81" s="6">
        <f>(SUM('[1]30m Buffer by County'!$E44,'[1]30m Buffer by County'!$I44,'[1]30m Buffer by County'!$J44,'[1]30m Buffer by County'!$M44))</f>
        <v>1561.9117043831513</v>
      </c>
      <c r="G81" s="2">
        <f>(SUM('[1]30m Buffer by County'!E43,'[1]30m Buffer by County'!I44,'[1]30m Buffer by County'!J44,'[1]30m Buffer by County'!M44)/'[1]30m Buffer by County'!D44)</f>
        <v>0.17202842708965416</v>
      </c>
    </row>
    <row r="82" spans="1:7" x14ac:dyDescent="0.25">
      <c r="A82" s="1" t="s">
        <v>165</v>
      </c>
      <c r="B82" s="1" t="s">
        <v>8</v>
      </c>
      <c r="C82" s="1" t="s">
        <v>166</v>
      </c>
      <c r="D82" s="2">
        <f>(SUM('[1]30m Buffer by County'!F16,'[1]30m Buffer by County'!N16,'[1]30m Buffer by County'!O16)/'[1]30m Buffer by County'!D16)</f>
        <v>0.86501876592109284</v>
      </c>
      <c r="E82" s="2">
        <f>(SUM('[1]30m Buffer by County'!K16,'[1]30m Buffer by County'!G16,'[1]30m Buffer by County'!H16)/'[1]30m Buffer by County'!D16)</f>
        <v>2.3155846487068515E-2</v>
      </c>
      <c r="F82" s="6">
        <f>(SUM('[1]30m Buffer by County'!$E16,'[1]30m Buffer by County'!$I16,'[1]30m Buffer by County'!$J16,'[1]30m Buffer by County'!$M16))</f>
        <v>1359.7908007689912</v>
      </c>
      <c r="G82" s="2">
        <f>(SUM('[1]30m Buffer by County'!E15,'[1]30m Buffer by County'!I16,'[1]30m Buffer by County'!J16,'[1]30m Buffer by County'!M16)/'[1]30m Buffer by County'!D16)</f>
        <v>0.36303497366700987</v>
      </c>
    </row>
    <row r="83" spans="1:7" x14ac:dyDescent="0.25">
      <c r="A83" s="1" t="s">
        <v>167</v>
      </c>
      <c r="B83" s="1" t="s">
        <v>8</v>
      </c>
      <c r="C83" s="1" t="s">
        <v>168</v>
      </c>
      <c r="D83" s="2">
        <f>(SUM('[1]30m Buffer by County'!F40,'[1]30m Buffer by County'!N40,'[1]30m Buffer by County'!O40)/'[1]30m Buffer by County'!D40)</f>
        <v>0.59947680305717932</v>
      </c>
      <c r="E83" s="2">
        <f>(SUM('[1]30m Buffer by County'!K40,'[1]30m Buffer by County'!G40,'[1]30m Buffer by County'!H40)/'[1]30m Buffer by County'!D40)</f>
        <v>2.713260487706393E-2</v>
      </c>
      <c r="F83" s="6">
        <f>(SUM('[1]30m Buffer by County'!$E40,'[1]30m Buffer by County'!$I40,'[1]30m Buffer by County'!$J40,'[1]30m Buffer by County'!$M40))</f>
        <v>1307.5848929787539</v>
      </c>
      <c r="G83" s="2">
        <f>(SUM('[1]30m Buffer by County'!E39,'[1]30m Buffer by County'!I40,'[1]30m Buffer by County'!J40,'[1]30m Buffer by County'!M40)/'[1]30m Buffer by County'!D40)</f>
        <v>0.35094657023211984</v>
      </c>
    </row>
    <row r="84" spans="1:7" x14ac:dyDescent="0.25">
      <c r="A84" s="1" t="s">
        <v>169</v>
      </c>
      <c r="B84" s="1" t="s">
        <v>8</v>
      </c>
      <c r="C84" s="1" t="s">
        <v>170</v>
      </c>
      <c r="D84" s="2">
        <f>(SUM('[1]30m Buffer by County'!F30,'[1]30m Buffer by County'!N30,'[1]30m Buffer by County'!O30)/'[1]30m Buffer by County'!D30)</f>
        <v>0.68951176822618898</v>
      </c>
      <c r="E84" s="2">
        <f>(SUM('[1]30m Buffer by County'!K30,'[1]30m Buffer by County'!G30,'[1]30m Buffer by County'!H30)/'[1]30m Buffer by County'!D30)</f>
        <v>4.5455653821719413E-2</v>
      </c>
      <c r="F84" s="6">
        <f>(SUM('[1]30m Buffer by County'!$E30,'[1]30m Buffer by County'!$I30,'[1]30m Buffer by County'!$J30,'[1]30m Buffer by County'!$M30))</f>
        <v>1298.5850758365746</v>
      </c>
      <c r="G84" s="2">
        <f>(SUM('[1]30m Buffer by County'!E29,'[1]30m Buffer by County'!I30,'[1]30m Buffer by County'!J30,'[1]30m Buffer by County'!M30)/'[1]30m Buffer by County'!D30)</f>
        <v>0.1986851504117054</v>
      </c>
    </row>
    <row r="85" spans="1:7" x14ac:dyDescent="0.25">
      <c r="A85" s="1" t="s">
        <v>171</v>
      </c>
      <c r="B85" s="1" t="s">
        <v>8</v>
      </c>
      <c r="C85" s="1" t="s">
        <v>172</v>
      </c>
      <c r="D85" s="2">
        <f>(SUM('[1]30m Buffer by County'!F94,'[1]30m Buffer by County'!N94,'[1]30m Buffer by County'!O94)/'[1]30m Buffer by County'!D94)</f>
        <v>0.94370144600155548</v>
      </c>
      <c r="E85" s="2">
        <f>(SUM('[1]30m Buffer by County'!K94,'[1]30m Buffer by County'!G94,'[1]30m Buffer by County'!H94)/'[1]30m Buffer by County'!D94)</f>
        <v>3.3067226745460538E-3</v>
      </c>
      <c r="F85" s="6">
        <f>(SUM('[1]30m Buffer by County'!$E94,'[1]30m Buffer by County'!$I94,'[1]30m Buffer by County'!$J94,'[1]30m Buffer by County'!$M94))</f>
        <v>1247.3394187098145</v>
      </c>
      <c r="G85" s="2">
        <f>(SUM('[1]30m Buffer by County'!E93,'[1]30m Buffer by County'!I94,'[1]30m Buffer by County'!J94,'[1]30m Buffer by County'!M94)/'[1]30m Buffer by County'!D94)</f>
        <v>4.8154702035054141E-2</v>
      </c>
    </row>
    <row r="86" spans="1:7" x14ac:dyDescent="0.25">
      <c r="A86" s="1" t="s">
        <v>173</v>
      </c>
      <c r="B86" s="1" t="s">
        <v>8</v>
      </c>
      <c r="C86" s="1" t="s">
        <v>174</v>
      </c>
      <c r="D86" s="2">
        <f>(SUM('[1]30m Buffer by County'!F39,'[1]30m Buffer by County'!N39,'[1]30m Buffer by County'!O39)/'[1]30m Buffer by County'!D39)</f>
        <v>0.63954326741105749</v>
      </c>
      <c r="E86" s="2">
        <f>(SUM('[1]30m Buffer by County'!K39,'[1]30m Buffer by County'!G39,'[1]30m Buffer by County'!H39)/'[1]30m Buffer by County'!D39)</f>
        <v>2.9772706544950709E-2</v>
      </c>
      <c r="F86" s="6">
        <f>(SUM('[1]30m Buffer by County'!$E39,'[1]30m Buffer by County'!$I39,'[1]30m Buffer by County'!$J39,'[1]30m Buffer by County'!$M39))</f>
        <v>1115.1196236094156</v>
      </c>
      <c r="G86" s="2">
        <f>(SUM('[1]30m Buffer by County'!E38,'[1]30m Buffer by County'!I39,'[1]30m Buffer by County'!J39,'[1]30m Buffer by County'!M39)/'[1]30m Buffer by County'!D39)</f>
        <v>0.68279521248486652</v>
      </c>
    </row>
    <row r="87" spans="1:7" x14ac:dyDescent="0.25">
      <c r="A87" s="1" t="s">
        <v>175</v>
      </c>
      <c r="B87" s="1" t="s">
        <v>8</v>
      </c>
      <c r="C87" s="1" t="s">
        <v>176</v>
      </c>
      <c r="D87" s="2">
        <f>(SUM('[1]30m Buffer by County'!F3,'[1]30m Buffer by County'!N3,'[1]30m Buffer by County'!O3)/'[1]30m Buffer by County'!D3)</f>
        <v>0.64822167676318776</v>
      </c>
      <c r="E87" s="2">
        <f>(SUM('[1]30m Buffer by County'!K3,'[1]30m Buffer by County'!G3,'[1]30m Buffer by County'!H3)/'[1]30m Buffer by County'!D3)</f>
        <v>2.7093594650345221E-2</v>
      </c>
      <c r="F87" s="6">
        <f>(SUM('[1]30m Buffer by County'!$E3,'[1]30m Buffer by County'!$I3,'[1]30m Buffer by County'!$J3,'[1]30m Buffer by County'!$M3))</f>
        <v>997.1654566750517</v>
      </c>
      <c r="G87" s="2">
        <f>(SUM('[1]30m Buffer by County'!E2,'[1]30m Buffer by County'!I3,'[1]30m Buffer by County'!J3,'[1]30m Buffer by County'!M3)/'[1]30m Buffer by County'!D3)</f>
        <v>1.6270763929581449</v>
      </c>
    </row>
    <row r="88" spans="1:7" x14ac:dyDescent="0.25">
      <c r="A88" s="1" t="s">
        <v>177</v>
      </c>
      <c r="B88" s="1" t="s">
        <v>8</v>
      </c>
      <c r="C88" s="1" t="s">
        <v>178</v>
      </c>
      <c r="D88" s="2">
        <f>(SUM('[1]30m Buffer by County'!F29,'[1]30m Buffer by County'!N29,'[1]30m Buffer by County'!O29)/'[1]30m Buffer by County'!D29)</f>
        <v>0.18626482261070759</v>
      </c>
      <c r="E88" s="2">
        <f>(SUM('[1]30m Buffer by County'!K29,'[1]30m Buffer by County'!G29,'[1]30m Buffer by County'!H29)/'[1]30m Buffer by County'!D29)</f>
        <v>0.51250052220579723</v>
      </c>
      <c r="F88" s="6">
        <f>(SUM('[1]30m Buffer by County'!$E29,'[1]30m Buffer by County'!$I29,'[1]30m Buffer by County'!$J29,'[1]30m Buffer by County'!$M29))</f>
        <v>982.99644662775586</v>
      </c>
      <c r="G88" s="2">
        <f>(SUM('[1]30m Buffer by County'!E28,'[1]30m Buffer by County'!I29,'[1]30m Buffer by County'!J29,'[1]30m Buffer by County'!M29)/'[1]30m Buffer by County'!D29)</f>
        <v>0.78350713413458439</v>
      </c>
    </row>
    <row r="89" spans="1:7" x14ac:dyDescent="0.25">
      <c r="A89" s="1" t="s">
        <v>179</v>
      </c>
      <c r="B89" s="1" t="s">
        <v>8</v>
      </c>
      <c r="C89" s="1" t="s">
        <v>180</v>
      </c>
      <c r="D89" s="2">
        <f>(SUM('[1]30m Buffer by County'!F47,'[1]30m Buffer by County'!N47,'[1]30m Buffer by County'!O47)/'[1]30m Buffer by County'!D47)</f>
        <v>0.81515959383673775</v>
      </c>
      <c r="E89" s="2">
        <f>(SUM('[1]30m Buffer by County'!K47,'[1]30m Buffer by County'!G47,'[1]30m Buffer by County'!H47)/'[1]30m Buffer by County'!D47)</f>
        <v>1.8300545242639469E-2</v>
      </c>
      <c r="F89" s="6">
        <f>(SUM('[1]30m Buffer by County'!$E47,'[1]30m Buffer by County'!$I47,'[1]30m Buffer by County'!$J47,'[1]30m Buffer by County'!$M47))</f>
        <v>926.22403542499615</v>
      </c>
      <c r="G89" s="2">
        <f>(SUM('[1]30m Buffer by County'!E46,'[1]30m Buffer by County'!I47,'[1]30m Buffer by County'!J47,'[1]30m Buffer by County'!M47)/'[1]30m Buffer by County'!D47)</f>
        <v>0.56522295257270916</v>
      </c>
    </row>
    <row r="90" spans="1:7" x14ac:dyDescent="0.25">
      <c r="A90" s="1" t="s">
        <v>181</v>
      </c>
      <c r="B90" s="1" t="s">
        <v>8</v>
      </c>
      <c r="C90" s="1" t="s">
        <v>182</v>
      </c>
      <c r="D90" s="2">
        <f>(SUM('[1]30m Buffer by County'!F5,'[1]30m Buffer by County'!N5,'[1]30m Buffer by County'!O5)/'[1]30m Buffer by County'!D5)</f>
        <v>0.22415749273855201</v>
      </c>
      <c r="E90" s="2">
        <f>(SUM('[1]30m Buffer by County'!K5,'[1]30m Buffer by County'!G5,'[1]30m Buffer by County'!H5)/'[1]30m Buffer by County'!D5)</f>
        <v>0.4752193767210775</v>
      </c>
      <c r="F90" s="6">
        <f>(SUM('[1]30m Buffer by County'!$E5,'[1]30m Buffer by County'!$I5,'[1]30m Buffer by County'!$J5,'[1]30m Buffer by County'!$M5))</f>
        <v>901.25875370039989</v>
      </c>
      <c r="G90" s="2">
        <f>(SUM('[1]30m Buffer by County'!E4,'[1]30m Buffer by County'!I5,'[1]30m Buffer by County'!J5,'[1]30m Buffer by County'!M5)/'[1]30m Buffer by County'!D5)</f>
        <v>2.5585150910756833</v>
      </c>
    </row>
    <row r="91" spans="1:7" x14ac:dyDescent="0.25">
      <c r="A91" s="1" t="s">
        <v>183</v>
      </c>
      <c r="B91" s="1" t="s">
        <v>8</v>
      </c>
      <c r="C91" s="1" t="s">
        <v>184</v>
      </c>
      <c r="D91" s="2">
        <f>(SUM('[1]30m Buffer by County'!F67,'[1]30m Buffer by County'!N67,'[1]30m Buffer by County'!O67)/'[1]30m Buffer by County'!D67)</f>
        <v>0.79009789175676592</v>
      </c>
      <c r="E91" s="2">
        <f>(SUM('[1]30m Buffer by County'!K67,'[1]30m Buffer by County'!G67,'[1]30m Buffer by County'!H67)/'[1]30m Buffer by County'!D67)</f>
        <v>2.1058932832220364E-2</v>
      </c>
      <c r="F91" s="6">
        <f>(SUM('[1]30m Buffer by County'!$E67,'[1]30m Buffer by County'!$I67,'[1]30m Buffer by County'!$J67,'[1]30m Buffer by County'!$M67))</f>
        <v>745.29931848396041</v>
      </c>
      <c r="G91" s="2">
        <f>(SUM('[1]30m Buffer by County'!E66,'[1]30m Buffer by County'!I67,'[1]30m Buffer by County'!J67,'[1]30m Buffer by County'!M67)/'[1]30m Buffer by County'!D67)</f>
        <v>1.0449964992478471</v>
      </c>
    </row>
    <row r="92" spans="1:7" x14ac:dyDescent="0.25">
      <c r="A92" s="1" t="s">
        <v>185</v>
      </c>
      <c r="B92" s="1" t="s">
        <v>8</v>
      </c>
      <c r="C92" s="1" t="s">
        <v>186</v>
      </c>
      <c r="D92" s="2">
        <f>(SUM('[1]30m Buffer by County'!F88,'[1]30m Buffer by County'!N88,'[1]30m Buffer by County'!O88)/'[1]30m Buffer by County'!D88)</f>
        <v>0.78009064776362314</v>
      </c>
      <c r="E92" s="2">
        <f>(SUM('[1]30m Buffer by County'!K88,'[1]30m Buffer by County'!G88,'[1]30m Buffer by County'!H88)/'[1]30m Buffer by County'!D88)</f>
        <v>2.1928895611621833E-2</v>
      </c>
      <c r="F92" s="6">
        <f>(SUM('[1]30m Buffer by County'!$E88,'[1]30m Buffer by County'!$I88,'[1]30m Buffer by County'!$J88,'[1]30m Buffer by County'!$M88))</f>
        <v>655.45558778905115</v>
      </c>
      <c r="G92" s="2">
        <f>(SUM('[1]30m Buffer by County'!E87,'[1]30m Buffer by County'!I88,'[1]30m Buffer by County'!J88,'[1]30m Buffer by County'!M88)/'[1]30m Buffer by County'!D88)</f>
        <v>0.93207664049577699</v>
      </c>
    </row>
    <row r="93" spans="1:7" x14ac:dyDescent="0.25">
      <c r="A93" s="1" t="s">
        <v>187</v>
      </c>
      <c r="B93" s="1" t="s">
        <v>8</v>
      </c>
      <c r="C93" s="1" t="s">
        <v>188</v>
      </c>
      <c r="D93" s="2">
        <f>(SUM('[1]30m Buffer by County'!F43,'[1]30m Buffer by County'!N43,'[1]30m Buffer by County'!O43)/'[1]30m Buffer by County'!D43)</f>
        <v>0.73582110548644419</v>
      </c>
      <c r="E93" s="2">
        <f>(SUM('[1]30m Buffer by County'!K43,'[1]30m Buffer by County'!G43,'[1]30m Buffer by County'!H43)/'[1]30m Buffer by County'!D43)</f>
        <v>2.7143682598778463E-2</v>
      </c>
      <c r="F93" s="6">
        <f>(SUM('[1]30m Buffer by County'!$E43,'[1]30m Buffer by County'!$I43,'[1]30m Buffer by County'!$J43,'[1]30m Buffer by County'!$M43))</f>
        <v>626.36340273693679</v>
      </c>
      <c r="G93" s="2">
        <f>(SUM('[1]30m Buffer by County'!E42,'[1]30m Buffer by County'!I43,'[1]30m Buffer by County'!J43,'[1]30m Buffer by County'!M43)/'[1]30m Buffer by County'!D43)</f>
        <v>1.7367405528980859</v>
      </c>
    </row>
    <row r="94" spans="1:7" x14ac:dyDescent="0.25">
      <c r="A94" s="1" t="s">
        <v>189</v>
      </c>
      <c r="B94" s="1" t="s">
        <v>8</v>
      </c>
      <c r="C94" s="1" t="s">
        <v>190</v>
      </c>
      <c r="D94" s="2">
        <f>(SUM('[1]30m Buffer by County'!F37,'[1]30m Buffer by County'!N37,'[1]30m Buffer by County'!O37)/'[1]30m Buffer by County'!D37)</f>
        <v>0.7136951418482369</v>
      </c>
      <c r="E94" s="2">
        <f>(SUM('[1]30m Buffer by County'!K37,'[1]30m Buffer by County'!G37,'[1]30m Buffer by County'!H37)/'[1]30m Buffer by County'!D37)</f>
        <v>3.5737113689259352E-2</v>
      </c>
      <c r="F94" s="6">
        <f>(SUM('[1]30m Buffer by County'!$E37,'[1]30m Buffer by County'!$I37,'[1]30m Buffer by County'!$J37,'[1]30m Buffer by County'!$M37))</f>
        <v>256.19813880391217</v>
      </c>
      <c r="G94" s="2">
        <f>(SUM('[1]30m Buffer by County'!E36,'[1]30m Buffer by County'!I37,'[1]30m Buffer by County'!J37,'[1]30m Buffer by County'!M37)/'[1]30m Buffer by County'!D37)</f>
        <v>0.76277930193914301</v>
      </c>
    </row>
    <row r="95" spans="1:7" x14ac:dyDescent="0.25">
      <c r="A95" s="1" t="s">
        <v>191</v>
      </c>
      <c r="B95" s="1" t="s">
        <v>8</v>
      </c>
      <c r="C95" s="1" t="s">
        <v>192</v>
      </c>
      <c r="D95" s="2">
        <f>(SUM('[1]30m Buffer by County'!F48,'[1]30m Buffer by County'!N48,'[1]30m Buffer by County'!O48)/'[1]30m Buffer by County'!D48)</f>
        <v>0.71067418445526243</v>
      </c>
      <c r="E95" s="2">
        <f>(SUM('[1]30m Buffer by County'!K48,'[1]30m Buffer by County'!G48,'[1]30m Buffer by County'!H48)/'[1]30m Buffer by County'!D48)</f>
        <v>2.0689928072331231E-2</v>
      </c>
      <c r="F95" s="6">
        <f>(SUM('[1]30m Buffer by County'!$E48,'[1]30m Buffer by County'!$I48,'[1]30m Buffer by County'!$J48,'[1]30m Buffer by County'!$M48))</f>
        <v>217.28500615291853</v>
      </c>
      <c r="G95" s="2">
        <f>(SUM('[1]30m Buffer by County'!E47,'[1]30m Buffer by County'!I48,'[1]30m Buffer by County'!J48,'[1]30m Buffer by County'!M48)/'[1]30m Buffer by County'!D48)</f>
        <v>0.36353437557769891</v>
      </c>
    </row>
    <row r="96" spans="1:7" x14ac:dyDescent="0.25">
      <c r="A96" s="1" t="s">
        <v>193</v>
      </c>
      <c r="B96" s="1" t="s">
        <v>8</v>
      </c>
      <c r="C96" s="1" t="s">
        <v>138</v>
      </c>
      <c r="D96" s="2">
        <f>(SUM('[1]30m Buffer by County'!F75,'[1]30m Buffer by County'!N75,'[1]30m Buffer by County'!O75)/'[1]30m Buffer by County'!D75)</f>
        <v>0.90822752676230933</v>
      </c>
      <c r="E96" s="2">
        <f>(SUM('[1]30m Buffer by County'!K75,'[1]30m Buffer by County'!G75,'[1]30m Buffer by County'!H75)/'[1]30m Buffer by County'!D75)</f>
        <v>4.7495777411502649E-3</v>
      </c>
      <c r="F96" s="6">
        <f>(SUM('[1]30m Buffer by County'!$E75,'[1]30m Buffer by County'!$I75,'[1]30m Buffer by County'!$J75,'[1]30m Buffer by County'!$M75))</f>
        <v>131.4688425099954</v>
      </c>
      <c r="G96" s="2">
        <f>(SUM('[1]30m Buffer by County'!E74,'[1]30m Buffer by County'!I75,'[1]30m Buffer by County'!J75,'[1]30m Buffer by County'!M75)/'[1]30m Buffer by County'!D75)</f>
        <v>2.1105501491723793</v>
      </c>
    </row>
    <row r="97" spans="1:7" x14ac:dyDescent="0.25">
      <c r="A97" s="1" t="s">
        <v>194</v>
      </c>
      <c r="B97" s="1" t="s">
        <v>8</v>
      </c>
      <c r="C97" s="1" t="s">
        <v>195</v>
      </c>
      <c r="D97" s="2">
        <f>(SUM('[1]30m Buffer by County'!F41,'[1]30m Buffer by County'!N41,'[1]30m Buffer by County'!O41)/'[1]30m Buffer by County'!D41)</f>
        <v>0.64431204371040307</v>
      </c>
      <c r="E97" s="2">
        <f>(SUM('[1]30m Buffer by County'!K41,'[1]30m Buffer by County'!G41,'[1]30m Buffer by County'!H41)/'[1]30m Buffer by County'!D41)</f>
        <v>8.8817888887159288E-2</v>
      </c>
      <c r="F97" s="6">
        <f>(SUM('[1]30m Buffer by County'!$E41,'[1]30m Buffer by County'!$I41,'[1]30m Buffer by County'!$J41,'[1]30m Buffer by County'!$M41))</f>
        <v>16.945483658935572</v>
      </c>
      <c r="G97" s="2">
        <f>(SUM('[1]30m Buffer by County'!E40,'[1]30m Buffer by County'!I41,'[1]30m Buffer by County'!J41,'[1]30m Buffer by County'!M41)/'[1]30m Buffer by County'!D41)</f>
        <v>7.5037826310300284</v>
      </c>
    </row>
    <row r="98" spans="1:7" x14ac:dyDescent="0.25">
      <c r="A98" s="1" t="s">
        <v>196</v>
      </c>
      <c r="B98" s="1" t="s">
        <v>8</v>
      </c>
      <c r="C98" s="1" t="s">
        <v>197</v>
      </c>
      <c r="D98" s="2">
        <f>(SUM('[1]30m Buffer by County'!F68,'[1]30m Buffer by County'!N68,'[1]30m Buffer by County'!O68)/'[1]30m Buffer by County'!D68)</f>
        <v>0.76947046125777874</v>
      </c>
      <c r="E98" s="2">
        <f>(SUM('[1]30m Buffer by County'!K68,'[1]30m Buffer by County'!G68,'[1]30m Buffer by County'!H68)/'[1]30m Buffer by County'!D68)</f>
        <v>9.2079950144058394E-3</v>
      </c>
      <c r="F98" s="6">
        <f>(SUM('[1]30m Buffer by County'!$E68,'[1]30m Buffer by County'!$I68,'[1]30m Buffer by County'!$J68,'[1]30m Buffer by County'!$M68))</f>
        <v>12.072322739111311</v>
      </c>
      <c r="G98" s="2">
        <f>(SUM('[1]30m Buffer by County'!E67,'[1]30m Buffer by County'!I68,'[1]30m Buffer by County'!J68,'[1]30m Buffer by County'!M68)/'[1]30m Buffer by County'!D68)</f>
        <v>3.8229030247744289</v>
      </c>
    </row>
    <row r="99" spans="1:7" x14ac:dyDescent="0.25">
      <c r="F99" s="6">
        <f>SUM(F3:F98)</f>
        <v>803491.83465699374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Katherine Wares</cp:lastModifiedBy>
  <dcterms:created xsi:type="dcterms:W3CDTF">2017-05-02T20:21:15Z</dcterms:created>
  <dcterms:modified xsi:type="dcterms:W3CDTF">2017-05-03T11:42:01Z</dcterms:modified>
</cp:coreProperties>
</file>