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BP\B&amp;FWG\2016 Meetings\7-27-2016\Materials\"/>
    </mc:Choice>
  </mc:AlternateContent>
  <bookViews>
    <workbookView xWindow="0" yWindow="0" windowWidth="14370" windowHeight="3315"/>
  </bookViews>
  <sheets>
    <sheet name="CRABA Draft 07-12-16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4" l="1"/>
  <c r="B19" i="4" l="1"/>
  <c r="E19" i="4" l="1"/>
  <c r="H19" i="4"/>
  <c r="D19" i="4" l="1"/>
  <c r="F19" i="4"/>
  <c r="G19" i="4"/>
  <c r="I19" i="4"/>
  <c r="J19" i="4"/>
  <c r="C19" i="4"/>
</calcChain>
</file>

<file path=xl/sharedStrings.xml><?xml version="1.0" encoding="utf-8"?>
<sst xmlns="http://schemas.openxmlformats.org/spreadsheetml/2006/main" count="31" uniqueCount="31">
  <si>
    <t>2014 OBLIG</t>
  </si>
  <si>
    <t>2014 OUTLAYS</t>
  </si>
  <si>
    <t>2015 OBLIG</t>
  </si>
  <si>
    <t>2015 OUTLAYS</t>
  </si>
  <si>
    <t>Permit Review and Rule Development, Guidance &amp; Implementation</t>
  </si>
  <si>
    <t>Program Operations &amp; Support</t>
  </si>
  <si>
    <t>Enforcement</t>
  </si>
  <si>
    <t>Partnership &amp; Data Management Support</t>
  </si>
  <si>
    <t>Innovative Nutrient Sediment Reduction Grants</t>
  </si>
  <si>
    <t>WQ Monitoring Grants</t>
  </si>
  <si>
    <t>Reporting &amp; Accountability</t>
  </si>
  <si>
    <t>State Implementation Grants</t>
  </si>
  <si>
    <t>Small Watershed Grant Program</t>
  </si>
  <si>
    <t>TMDL Implementation &amp; Analysis</t>
  </si>
  <si>
    <t>2016 OBLIG</t>
  </si>
  <si>
    <t>2016 OUTLAYS</t>
  </si>
  <si>
    <t>CRABA TITLE</t>
  </si>
  <si>
    <t>Grand Total:</t>
  </si>
  <si>
    <t>202B01 - Improve Water Quality-Watershed</t>
  </si>
  <si>
    <t>202B06 - Pollution Control (Sec 106)</t>
  </si>
  <si>
    <t xml:space="preserve">202B06XP1 - Pollution Control (Sec 106) </t>
  </si>
  <si>
    <t>202B80 - Clean Water SRF</t>
  </si>
  <si>
    <t>* 2016 Obligations and Outlays as of 4-7-16</t>
  </si>
  <si>
    <t>** Negative balance in FY 16 202B06 obligations due to deobligation of GO I98315011 on 1/14/16</t>
  </si>
  <si>
    <t>(Dollars in Thousands)</t>
  </si>
  <si>
    <t>2014 OPP</t>
  </si>
  <si>
    <t>2015 OPP</t>
  </si>
  <si>
    <t>2016 OPP</t>
  </si>
  <si>
    <t>2017 PRES</t>
  </si>
  <si>
    <t>*** Fiscal year outlays can be greater than the OPP and OBLIG as expenditures occur from carryover funds and prior obligations</t>
  </si>
  <si>
    <t>Chesapeake Bay Accountability and Recovery Act of 2014 Data Call (DRAFT)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</si>
</sst>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/>
    <xf numFmtId="0" fontId="0" fillId="0" borderId="0" xfId="0" applyFill="1"/>
    <xf numFmtId="0" fontId="3" fillId="2" borderId="1" xfId="0" applyFont="1" applyFill="1" applyBorder="1"/>
    <xf numFmtId="0" fontId="5" fillId="3" borderId="1" xfId="0" applyFont="1" applyFill="1" applyBorder="1"/>
    <xf numFmtId="0" fontId="6" fillId="2" borderId="1" xfId="0" applyFont="1" applyFill="1" applyBorder="1" applyAlignment="1">
      <alignment horizontal="left" indent="26"/>
    </xf>
    <xf numFmtId="0" fontId="3" fillId="0" borderId="1" xfId="0" applyFont="1" applyFill="1" applyBorder="1"/>
    <xf numFmtId="0" fontId="7" fillId="0" borderId="0" xfId="0" applyFont="1"/>
    <xf numFmtId="0" fontId="5" fillId="3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6" fillId="2" borderId="3" xfId="1" applyNumberFormat="1" applyFont="1" applyFill="1" applyBorder="1"/>
    <xf numFmtId="164" fontId="3" fillId="2" borderId="2" xfId="1" applyNumberFormat="1" applyFont="1" applyFill="1" applyBorder="1"/>
    <xf numFmtId="164" fontId="3" fillId="0" borderId="2" xfId="1" applyNumberFormat="1" applyFont="1" applyFill="1" applyBorder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29" sqref="G29"/>
    </sheetView>
  </sheetViews>
  <sheetFormatPr defaultRowHeight="15" x14ac:dyDescent="0.25"/>
  <cols>
    <col min="1" max="1" width="66.7109375" customWidth="1"/>
    <col min="2" max="2" width="14.28515625" style="1" bestFit="1" customWidth="1"/>
    <col min="3" max="3" width="14.28515625" style="2" bestFit="1" customWidth="1"/>
    <col min="4" max="4" width="18.140625" bestFit="1" customWidth="1"/>
    <col min="5" max="5" width="14.28515625" style="1" bestFit="1" customWidth="1"/>
    <col min="6" max="6" width="14.28515625" bestFit="1" customWidth="1"/>
    <col min="7" max="7" width="18.140625" bestFit="1" customWidth="1"/>
    <col min="8" max="8" width="14.28515625" style="1" bestFit="1" customWidth="1"/>
    <col min="9" max="9" width="14.28515625" bestFit="1" customWidth="1"/>
    <col min="10" max="10" width="18.140625" bestFit="1" customWidth="1"/>
    <col min="11" max="11" width="14.28515625" bestFit="1" customWidth="1"/>
  </cols>
  <sheetData>
    <row r="1" spans="1:11" s="1" customFormat="1" ht="18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" customFormat="1" ht="18" x14ac:dyDescent="0.25">
      <c r="A2" s="15">
        <v>42563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" customFormat="1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75" x14ac:dyDescent="0.25">
      <c r="A4" s="4" t="s">
        <v>16</v>
      </c>
      <c r="B4" s="9" t="s">
        <v>25</v>
      </c>
      <c r="C4" s="9" t="s">
        <v>0</v>
      </c>
      <c r="D4" s="9" t="s">
        <v>1</v>
      </c>
      <c r="E4" s="9" t="s">
        <v>26</v>
      </c>
      <c r="F4" s="9" t="s">
        <v>2</v>
      </c>
      <c r="G4" s="9" t="s">
        <v>3</v>
      </c>
      <c r="H4" s="8" t="s">
        <v>27</v>
      </c>
      <c r="I4" s="9" t="s">
        <v>14</v>
      </c>
      <c r="J4" s="10" t="s">
        <v>15</v>
      </c>
      <c r="K4" s="8" t="s">
        <v>28</v>
      </c>
    </row>
    <row r="5" spans="1:11" ht="15.75" x14ac:dyDescent="0.25">
      <c r="A5" s="3" t="s">
        <v>5</v>
      </c>
      <c r="B5" s="12">
        <v>5241</v>
      </c>
      <c r="C5" s="12">
        <v>5708.3</v>
      </c>
      <c r="D5" s="12">
        <v>18960.099999999999</v>
      </c>
      <c r="E5" s="12">
        <v>5122</v>
      </c>
      <c r="F5" s="12">
        <v>5397.9000000000005</v>
      </c>
      <c r="G5" s="12">
        <v>8022.9999999999991</v>
      </c>
      <c r="H5" s="12">
        <v>5122</v>
      </c>
      <c r="I5" s="12">
        <v>2597.4</v>
      </c>
      <c r="J5" s="12">
        <v>3213.9</v>
      </c>
      <c r="K5" s="12">
        <v>5122</v>
      </c>
    </row>
    <row r="6" spans="1:11" s="2" customFormat="1" ht="15.75" x14ac:dyDescent="0.25">
      <c r="A6" s="6" t="s">
        <v>7</v>
      </c>
      <c r="B6" s="13">
        <v>7878</v>
      </c>
      <c r="C6" s="13">
        <v>7696.4</v>
      </c>
      <c r="D6" s="13">
        <v>5778.3</v>
      </c>
      <c r="E6" s="13">
        <v>8709</v>
      </c>
      <c r="F6" s="13">
        <v>11882.1</v>
      </c>
      <c r="G6" s="13">
        <v>7333.8</v>
      </c>
      <c r="H6" s="13">
        <v>8709</v>
      </c>
      <c r="I6" s="13">
        <v>2119.1</v>
      </c>
      <c r="J6" s="13">
        <v>4405</v>
      </c>
      <c r="K6" s="13">
        <v>8709</v>
      </c>
    </row>
    <row r="7" spans="1:11" ht="15.75" x14ac:dyDescent="0.25">
      <c r="A7" s="3" t="s">
        <v>9</v>
      </c>
      <c r="B7" s="12">
        <v>4778</v>
      </c>
      <c r="C7" s="12">
        <v>7971.3</v>
      </c>
      <c r="D7" s="12">
        <v>4082.8</v>
      </c>
      <c r="E7" s="12">
        <v>4778</v>
      </c>
      <c r="F7" s="12">
        <v>4827.3</v>
      </c>
      <c r="G7" s="12">
        <v>4885.8999999999996</v>
      </c>
      <c r="H7" s="12">
        <v>4778</v>
      </c>
      <c r="I7" s="12">
        <v>2338.9</v>
      </c>
      <c r="J7" s="12">
        <v>2114.1</v>
      </c>
      <c r="K7" s="12">
        <v>4778</v>
      </c>
    </row>
    <row r="8" spans="1:11" s="2" customFormat="1" ht="15.75" x14ac:dyDescent="0.25">
      <c r="A8" s="6" t="s">
        <v>13</v>
      </c>
      <c r="B8" s="13">
        <v>3000</v>
      </c>
      <c r="C8" s="13">
        <v>2568</v>
      </c>
      <c r="D8" s="13">
        <v>1551.3</v>
      </c>
      <c r="E8" s="13">
        <v>3000</v>
      </c>
      <c r="F8" s="13">
        <v>2419.4</v>
      </c>
      <c r="G8" s="13">
        <v>2229.4</v>
      </c>
      <c r="H8" s="13">
        <v>3000</v>
      </c>
      <c r="I8" s="13">
        <v>322.39999999999998</v>
      </c>
      <c r="J8" s="13">
        <v>1199.2</v>
      </c>
      <c r="K8" s="13">
        <v>3000</v>
      </c>
    </row>
    <row r="9" spans="1:11" s="1" customFormat="1" ht="15.75" x14ac:dyDescent="0.25">
      <c r="A9" s="3" t="s">
        <v>10</v>
      </c>
      <c r="B9" s="12">
        <v>1930</v>
      </c>
      <c r="C9" s="12">
        <v>1469.7</v>
      </c>
      <c r="D9" s="12">
        <v>1915</v>
      </c>
      <c r="E9" s="12">
        <v>2601</v>
      </c>
      <c r="F9" s="12">
        <v>2552.3000000000002</v>
      </c>
      <c r="G9" s="12">
        <v>1381.1</v>
      </c>
      <c r="H9" s="12">
        <v>2601</v>
      </c>
      <c r="I9" s="12">
        <v>220.1</v>
      </c>
      <c r="J9" s="12">
        <v>1213.4000000000001</v>
      </c>
      <c r="K9" s="12">
        <v>2601</v>
      </c>
    </row>
    <row r="10" spans="1:11" s="2" customFormat="1" ht="15.75" x14ac:dyDescent="0.25">
      <c r="A10" s="6" t="s">
        <v>4</v>
      </c>
      <c r="B10" s="13">
        <v>4383</v>
      </c>
      <c r="C10" s="13">
        <v>4739.7000000000007</v>
      </c>
      <c r="D10" s="13">
        <v>3564.2</v>
      </c>
      <c r="E10" s="13">
        <v>4354</v>
      </c>
      <c r="F10" s="13">
        <v>4458.9000000000005</v>
      </c>
      <c r="G10" s="13">
        <v>3810.7000000000007</v>
      </c>
      <c r="H10" s="13">
        <v>4354</v>
      </c>
      <c r="I10" s="13">
        <v>1082.8000000000002</v>
      </c>
      <c r="J10" s="13">
        <v>1596.6999999999998</v>
      </c>
      <c r="K10" s="13">
        <v>4402</v>
      </c>
    </row>
    <row r="11" spans="1:11" s="1" customFormat="1" ht="15.75" x14ac:dyDescent="0.25">
      <c r="A11" s="3" t="s">
        <v>6</v>
      </c>
      <c r="B11" s="12">
        <v>2285</v>
      </c>
      <c r="C11" s="12">
        <v>2314.8000000000002</v>
      </c>
      <c r="D11" s="12">
        <v>3266</v>
      </c>
      <c r="E11" s="12">
        <v>1493</v>
      </c>
      <c r="F11" s="12">
        <v>1798.3999999999999</v>
      </c>
      <c r="G11" s="12">
        <v>1493.4</v>
      </c>
      <c r="H11" s="12">
        <v>1493</v>
      </c>
      <c r="I11" s="12">
        <v>485.99999999999994</v>
      </c>
      <c r="J11" s="12">
        <v>905</v>
      </c>
      <c r="K11" s="12">
        <v>1586</v>
      </c>
    </row>
    <row r="12" spans="1:11" s="2" customFormat="1" ht="15.75" x14ac:dyDescent="0.25">
      <c r="A12" s="6" t="s">
        <v>12</v>
      </c>
      <c r="B12" s="13">
        <v>5000</v>
      </c>
      <c r="C12" s="13">
        <v>5000</v>
      </c>
      <c r="D12" s="13">
        <v>565.5</v>
      </c>
      <c r="E12" s="13">
        <v>6000</v>
      </c>
      <c r="F12" s="13">
        <v>6000</v>
      </c>
      <c r="G12" s="13">
        <v>2207.8000000000002</v>
      </c>
      <c r="H12" s="13">
        <v>6000</v>
      </c>
      <c r="I12" s="13">
        <v>6000</v>
      </c>
      <c r="J12" s="13">
        <v>1093.3</v>
      </c>
      <c r="K12" s="13">
        <v>6000</v>
      </c>
    </row>
    <row r="13" spans="1:11" s="1" customFormat="1" ht="15.75" x14ac:dyDescent="0.25">
      <c r="A13" s="3" t="s">
        <v>8</v>
      </c>
      <c r="B13" s="12">
        <v>5000</v>
      </c>
      <c r="C13" s="12">
        <v>5000</v>
      </c>
      <c r="D13" s="12">
        <v>1249.3</v>
      </c>
      <c r="E13" s="12">
        <v>6000</v>
      </c>
      <c r="F13" s="12">
        <v>6000</v>
      </c>
      <c r="G13" s="12">
        <v>5107.3999999999996</v>
      </c>
      <c r="H13" s="12">
        <v>6000</v>
      </c>
      <c r="I13" s="12">
        <v>6000</v>
      </c>
      <c r="J13" s="12">
        <v>2128.4</v>
      </c>
      <c r="K13" s="12">
        <v>6000</v>
      </c>
    </row>
    <row r="14" spans="1:11" s="2" customFormat="1" ht="15.75" x14ac:dyDescent="0.25">
      <c r="A14" s="6" t="s">
        <v>11</v>
      </c>
      <c r="B14" s="13">
        <v>30505</v>
      </c>
      <c r="C14" s="13">
        <v>18867.3</v>
      </c>
      <c r="D14" s="13">
        <v>14381.5</v>
      </c>
      <c r="E14" s="13">
        <v>30943</v>
      </c>
      <c r="F14" s="13">
        <v>41386.300000000003</v>
      </c>
      <c r="G14" s="13">
        <v>20957.5</v>
      </c>
      <c r="H14" s="13">
        <v>30493</v>
      </c>
      <c r="I14" s="13">
        <v>2960.4</v>
      </c>
      <c r="J14" s="13">
        <v>11868.1</v>
      </c>
      <c r="K14" s="13">
        <v>27802</v>
      </c>
    </row>
    <row r="15" spans="1:11" s="1" customFormat="1" ht="15.75" x14ac:dyDescent="0.25">
      <c r="A15" s="3" t="s">
        <v>18</v>
      </c>
      <c r="B15" s="12">
        <v>13198</v>
      </c>
      <c r="C15" s="12">
        <v>13475.4</v>
      </c>
      <c r="D15" s="12">
        <v>16536.900000000001</v>
      </c>
      <c r="E15" s="12">
        <v>13149</v>
      </c>
      <c r="F15" s="12">
        <v>13494.9</v>
      </c>
      <c r="G15" s="12">
        <v>15190.5</v>
      </c>
      <c r="H15" s="12">
        <v>13503</v>
      </c>
      <c r="I15" s="12">
        <v>0</v>
      </c>
      <c r="J15" s="12">
        <v>6472.6</v>
      </c>
      <c r="K15" s="12">
        <v>13627</v>
      </c>
    </row>
    <row r="16" spans="1:11" s="2" customFormat="1" ht="15.75" x14ac:dyDescent="0.25">
      <c r="A16" s="6" t="s">
        <v>19</v>
      </c>
      <c r="B16" s="13">
        <v>19759</v>
      </c>
      <c r="C16" s="13">
        <v>19759</v>
      </c>
      <c r="D16" s="13">
        <v>19350.8</v>
      </c>
      <c r="E16" s="13">
        <v>18448</v>
      </c>
      <c r="F16" s="13">
        <v>18099.5</v>
      </c>
      <c r="G16" s="13">
        <v>16179.8</v>
      </c>
      <c r="H16" s="13">
        <v>18280</v>
      </c>
      <c r="I16" s="13">
        <v>-76</v>
      </c>
      <c r="J16" s="13">
        <v>8451.9</v>
      </c>
      <c r="K16" s="13">
        <v>19713</v>
      </c>
    </row>
    <row r="17" spans="1:11" s="1" customFormat="1" ht="15.75" x14ac:dyDescent="0.25">
      <c r="A17" s="3" t="s">
        <v>20</v>
      </c>
      <c r="B17" s="12">
        <v>0</v>
      </c>
      <c r="C17" s="12">
        <v>1778.1</v>
      </c>
      <c r="D17" s="12">
        <v>2017.2</v>
      </c>
      <c r="E17" s="12">
        <v>0</v>
      </c>
      <c r="F17" s="12">
        <v>1368.9</v>
      </c>
      <c r="G17" s="12">
        <v>1350.5</v>
      </c>
      <c r="H17" s="12">
        <v>0</v>
      </c>
      <c r="I17" s="12">
        <v>0</v>
      </c>
      <c r="J17" s="12">
        <v>1027.8</v>
      </c>
      <c r="K17" s="12">
        <v>0</v>
      </c>
    </row>
    <row r="18" spans="1:11" s="2" customFormat="1" ht="15.75" x14ac:dyDescent="0.25">
      <c r="A18" s="6" t="s">
        <v>21</v>
      </c>
      <c r="B18" s="13">
        <v>155320</v>
      </c>
      <c r="C18" s="13">
        <v>155508.29999999999</v>
      </c>
      <c r="D18" s="13">
        <v>154346</v>
      </c>
      <c r="E18" s="13">
        <v>155545</v>
      </c>
      <c r="F18" s="13">
        <v>155017.20000000001</v>
      </c>
      <c r="G18" s="13">
        <v>162309.4</v>
      </c>
      <c r="H18" s="13">
        <v>148010</v>
      </c>
      <c r="I18" s="13">
        <v>79.400000000000006</v>
      </c>
      <c r="J18" s="13">
        <v>69178.600000000006</v>
      </c>
      <c r="K18" s="13">
        <v>103860</v>
      </c>
    </row>
    <row r="19" spans="1:11" ht="15.75" x14ac:dyDescent="0.25">
      <c r="A19" s="5" t="s">
        <v>17</v>
      </c>
      <c r="B19" s="11">
        <f t="shared" ref="B19" si="0">SUM(B5:B18)</f>
        <v>258277</v>
      </c>
      <c r="C19" s="11">
        <f>SUM(C5:C18)</f>
        <v>251856.3</v>
      </c>
      <c r="D19" s="11">
        <f t="shared" ref="D19:K19" si="1">SUM(D5:D18)</f>
        <v>247564.9</v>
      </c>
      <c r="E19" s="11">
        <f>SUM(E5:E18)</f>
        <v>260142</v>
      </c>
      <c r="F19" s="11">
        <f t="shared" si="1"/>
        <v>274703.09999999998</v>
      </c>
      <c r="G19" s="11">
        <f t="shared" si="1"/>
        <v>252460.2</v>
      </c>
      <c r="H19" s="11">
        <f>SUM(H5:H18)</f>
        <v>252343</v>
      </c>
      <c r="I19" s="11">
        <f t="shared" si="1"/>
        <v>24130.500000000004</v>
      </c>
      <c r="J19" s="11">
        <f t="shared" si="1"/>
        <v>114868</v>
      </c>
      <c r="K19" s="11">
        <f t="shared" si="1"/>
        <v>207200</v>
      </c>
    </row>
    <row r="21" spans="1:11" x14ac:dyDescent="0.25">
      <c r="A21" s="7" t="s">
        <v>22</v>
      </c>
      <c r="B21" s="7"/>
    </row>
    <row r="22" spans="1:11" x14ac:dyDescent="0.25">
      <c r="A22" s="7" t="s">
        <v>23</v>
      </c>
      <c r="B22" s="7"/>
    </row>
    <row r="23" spans="1:11" x14ac:dyDescent="0.25">
      <c r="A23" s="7" t="s">
        <v>29</v>
      </c>
    </row>
  </sheetData>
  <mergeCells count="3">
    <mergeCell ref="A1:K1"/>
    <mergeCell ref="A2:K2"/>
    <mergeCell ref="A3:K3"/>
  </mergeCells>
  <printOptions horizontalCentered="1"/>
  <pageMargins left="0.2" right="0.2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CRABA Draft 07-12-16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</dc:creator>
  <cp:lastModifiedBy>Freeman, Emily</cp:lastModifiedBy>
  <cp:lastPrinted>2016-07-13T15:15:13Z</cp:lastPrinted>
  <dcterms:created xsi:type="dcterms:W3CDTF">2016-07-12T14:56:26Z</dcterms:created>
  <dcterms:modified xsi:type="dcterms:W3CDTF">2016-07-26T15:45:43Z</dcterms:modified>
</cp:coreProperties>
</file>