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filterPrivacy="1"/>
  <bookViews>
    <workbookView xWindow="0" yWindow="0" windowWidth="20490" windowHeight="7755" xr2:uid="{00000000-000D-0000-FFFF-FFFF00000000}"/>
  </bookViews>
  <sheets>
    <sheet name="indicator ideas" sheetId="1" r:id="rId1"/>
  </sheets>
  <definedNames>
    <definedName name="_xlnm._FilterDatabase" localSheetId="0" hidden="1">'indicator ideas'!$A$6:$AX$199</definedName>
  </definedNames>
  <calcPr calcId="171027" concurrentCalc="0"/>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1" i="1" l="1"/>
  <c r="AK21" i="1"/>
  <c r="AW11" i="1"/>
  <c r="AW19" i="1"/>
  <c r="AW29" i="1"/>
  <c r="AW45" i="1"/>
  <c r="AW67" i="1"/>
  <c r="AW8" i="1"/>
  <c r="AW35" i="1"/>
  <c r="AW34" i="1"/>
  <c r="AW47" i="1"/>
  <c r="AW39" i="1"/>
  <c r="AW23" i="1"/>
  <c r="AW17" i="1"/>
  <c r="AW40" i="1"/>
  <c r="AW70" i="1"/>
  <c r="AW72" i="1"/>
  <c r="AW9" i="1"/>
  <c r="AW20" i="1"/>
  <c r="AW13" i="1"/>
  <c r="AW12" i="1"/>
  <c r="AW36" i="1"/>
  <c r="AW71" i="1"/>
  <c r="AW46" i="1"/>
  <c r="AW42" i="1"/>
  <c r="AW43" i="1"/>
  <c r="AW37" i="1"/>
  <c r="AW50" i="1"/>
  <c r="AW51" i="1"/>
  <c r="AW52" i="1"/>
  <c r="AW53" i="1"/>
  <c r="AW7" i="1"/>
  <c r="AW54" i="1"/>
  <c r="AW55" i="1"/>
  <c r="AW25" i="1"/>
  <c r="AW26" i="1"/>
  <c r="AW27" i="1"/>
  <c r="AW56" i="1"/>
  <c r="AW30" i="1"/>
  <c r="AW57" i="1"/>
  <c r="AW10" i="1"/>
  <c r="AW58" i="1"/>
  <c r="AW59" i="1"/>
  <c r="AW31" i="1"/>
  <c r="AW60" i="1"/>
  <c r="AW61" i="1"/>
  <c r="AW62" i="1"/>
  <c r="AW63" i="1"/>
  <c r="AW49" i="1"/>
  <c r="AW64" i="1"/>
  <c r="AW33" i="1"/>
  <c r="AW65" i="1"/>
  <c r="AW66" i="1"/>
  <c r="AW38" i="1"/>
  <c r="AW68" i="1"/>
  <c r="AW69" i="1"/>
  <c r="AW41" i="1"/>
  <c r="AW14" i="1"/>
  <c r="AW44" i="1"/>
  <c r="AW16" i="1"/>
  <c r="AW18" i="1"/>
  <c r="AW73" i="1"/>
  <c r="AW48" i="1"/>
  <c r="AW24" i="1"/>
  <c r="AW32"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K11" i="1"/>
  <c r="AK19" i="1"/>
  <c r="AK29" i="1"/>
  <c r="AK45" i="1"/>
  <c r="AK67" i="1"/>
  <c r="AK8" i="1"/>
  <c r="AK35" i="1"/>
  <c r="AK34" i="1"/>
  <c r="AK47" i="1"/>
  <c r="AK39" i="1"/>
  <c r="AK23" i="1"/>
  <c r="AK17" i="1"/>
  <c r="AK40" i="1"/>
  <c r="AK70" i="1"/>
  <c r="AK72" i="1"/>
  <c r="AK9" i="1"/>
  <c r="AK20" i="1"/>
  <c r="AK13" i="1"/>
  <c r="AK12" i="1"/>
  <c r="AK36" i="1"/>
  <c r="AK71" i="1"/>
  <c r="AK46" i="1"/>
  <c r="AK42" i="1"/>
  <c r="AK43" i="1"/>
  <c r="AK37" i="1"/>
  <c r="AK50" i="1"/>
  <c r="AK51" i="1"/>
  <c r="AK52" i="1"/>
  <c r="AK53" i="1"/>
  <c r="AK7" i="1"/>
  <c r="AK54" i="1"/>
  <c r="AK55" i="1"/>
  <c r="AK25" i="1"/>
  <c r="AK26" i="1"/>
  <c r="AK27" i="1"/>
  <c r="AK56" i="1"/>
  <c r="AK30" i="1"/>
  <c r="AK57" i="1"/>
  <c r="AK10" i="1"/>
  <c r="AK58" i="1"/>
  <c r="AK59" i="1"/>
  <c r="AK31" i="1"/>
  <c r="AK60" i="1"/>
  <c r="AK61" i="1"/>
  <c r="AK62" i="1"/>
  <c r="AK63" i="1"/>
  <c r="AK49" i="1"/>
  <c r="AK64" i="1"/>
  <c r="AK33" i="1"/>
  <c r="AK65" i="1"/>
  <c r="AK66" i="1"/>
  <c r="AK38" i="1"/>
  <c r="AK68" i="1"/>
  <c r="AK69" i="1"/>
  <c r="AK41" i="1"/>
  <c r="AK14" i="1"/>
  <c r="AK44" i="1"/>
  <c r="AK16" i="1"/>
  <c r="AK18" i="1"/>
  <c r="AK73" i="1"/>
  <c r="AK48" i="1"/>
  <c r="AK24" i="1"/>
  <c r="AK32"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alcChain>
</file>

<file path=xl/sharedStrings.xml><?xml version="1.0" encoding="utf-8"?>
<sst xmlns="http://schemas.openxmlformats.org/spreadsheetml/2006/main" count="788" uniqueCount="485">
  <si>
    <t>BASIC INFORMATION</t>
  </si>
  <si>
    <t>ID#</t>
  </si>
  <si>
    <t>Variable(s)</t>
  </si>
  <si>
    <t>Type of indicator</t>
  </si>
  <si>
    <t>Temporal coverage</t>
  </si>
  <si>
    <t>Frequency</t>
  </si>
  <si>
    <t>Spatial coverage</t>
  </si>
  <si>
    <t>Spatial scale / resolution</t>
  </si>
  <si>
    <t>Methods to construct an indicator (brief summary)</t>
  </si>
  <si>
    <t>Peer review status</t>
  </si>
  <si>
    <t>INDICATOR STATUS</t>
  </si>
  <si>
    <t>Has it been developed as an indicator?</t>
  </si>
  <si>
    <r>
      <t>1.</t>
    </r>
    <r>
      <rPr>
        <sz val="7"/>
        <color theme="1"/>
        <rFont val="Times New Roman"/>
        <family val="1"/>
      </rPr>
      <t xml:space="preserve">       </t>
    </r>
    <r>
      <rPr>
        <b/>
        <sz val="11"/>
        <color theme="1"/>
        <rFont val="Calibri"/>
        <family val="2"/>
        <scheme val="minor"/>
      </rPr>
      <t>Topical relevance:</t>
    </r>
    <r>
      <rPr>
        <sz val="11"/>
        <color theme="1"/>
        <rFont val="Calibri"/>
        <family val="2"/>
        <scheme val="minor"/>
      </rPr>
      <t xml:space="preserve"> The indicator provides information about physical climate trends, ecological or societal reponse, or programmatic progress toward resilience. The connection to climate change is documented or can be explained easily.</t>
    </r>
  </si>
  <si>
    <r>
      <t>2.</t>
    </r>
    <r>
      <rPr>
        <sz val="7"/>
        <color theme="1"/>
        <rFont val="Times New Roman"/>
        <family val="1"/>
      </rPr>
      <t xml:space="preserve">       </t>
    </r>
    <r>
      <rPr>
        <b/>
        <sz val="11"/>
        <color theme="1"/>
        <rFont val="Calibri"/>
        <family val="2"/>
        <scheme val="minor"/>
      </rPr>
      <t>Spatial coverage:</t>
    </r>
    <r>
      <rPr>
        <sz val="11"/>
        <color theme="1"/>
        <rFont val="Calibri"/>
        <family val="2"/>
        <scheme val="minor"/>
      </rPr>
      <t xml:space="preserve"> The indicator provides information that is specific to the Chesapeake Bay, the Chesapeake Bay watershed, or geographic sub-units within the watershed.</t>
    </r>
  </si>
  <si>
    <r>
      <t>3.</t>
    </r>
    <r>
      <rPr>
        <sz val="7"/>
        <color theme="1"/>
        <rFont val="Times New Roman"/>
        <family val="1"/>
      </rPr>
      <t xml:space="preserve">       </t>
    </r>
    <r>
      <rPr>
        <b/>
        <sz val="11"/>
        <color theme="1"/>
        <rFont val="Calibri"/>
        <family val="2"/>
        <scheme val="minor"/>
      </rPr>
      <t xml:space="preserve">Temporal coverage: </t>
    </r>
    <r>
      <rPr>
        <sz val="11"/>
        <color theme="1"/>
        <rFont val="Calibri"/>
        <family val="2"/>
        <scheme val="minor"/>
      </rPr>
      <t>Multiple years of data are available to describe changes or trends, and the latest available data are timely.</t>
    </r>
  </si>
  <si>
    <r>
      <t>4.</t>
    </r>
    <r>
      <rPr>
        <sz val="7"/>
        <color theme="1"/>
        <rFont val="Times New Roman"/>
        <family val="1"/>
      </rPr>
      <t xml:space="preserve">       </t>
    </r>
    <r>
      <rPr>
        <b/>
        <sz val="11"/>
        <color theme="1"/>
        <rFont val="Calibri"/>
        <family val="2"/>
        <scheme val="minor"/>
      </rPr>
      <t xml:space="preserve">Actual observations: </t>
    </r>
    <r>
      <rPr>
        <sz val="11"/>
        <color theme="1"/>
        <rFont val="Calibri"/>
        <family val="2"/>
        <scheme val="minor"/>
      </rPr>
      <t>The indicator is based on observed data. Modeling and statistical inference (if any) is limited to spatial interpolation between data points, such as the process used to generate a gridded map.</t>
    </r>
  </si>
  <si>
    <r>
      <t>5.</t>
    </r>
    <r>
      <rPr>
        <sz val="7"/>
        <color theme="1"/>
        <rFont val="Times New Roman"/>
        <family val="1"/>
      </rPr>
      <t xml:space="preserve">       </t>
    </r>
    <r>
      <rPr>
        <b/>
        <sz val="11"/>
        <color theme="1"/>
        <rFont val="Calibri"/>
        <family val="2"/>
        <scheme val="minor"/>
      </rPr>
      <t xml:space="preserve">Credible methods: </t>
    </r>
    <r>
      <rPr>
        <sz val="11"/>
        <color theme="1"/>
        <rFont val="Calibri"/>
        <family val="2"/>
        <scheme val="minor"/>
      </rPr>
      <t>The indicator is based on sound data collection and analytical methods that reflect the state of the science.</t>
    </r>
  </si>
  <si>
    <r>
      <t>6.</t>
    </r>
    <r>
      <rPr>
        <sz val="7"/>
        <color theme="1"/>
        <rFont val="Times New Roman"/>
        <family val="1"/>
      </rPr>
      <t xml:space="preserve">       </t>
    </r>
    <r>
      <rPr>
        <b/>
        <sz val="11"/>
        <color theme="1"/>
        <rFont val="Calibri"/>
        <family val="2"/>
        <scheme val="minor"/>
      </rPr>
      <t>Data quality and integrity:</t>
    </r>
    <r>
      <rPr>
        <sz val="11"/>
        <color theme="1"/>
        <rFont val="Calibri"/>
        <family val="2"/>
        <scheme val="minor"/>
      </rPr>
      <t xml:space="preserve"> The data provider uses quality assurance procedures to ensure data quality and management systems to protect the integrity of the data.</t>
    </r>
  </si>
  <si>
    <r>
      <t>7.</t>
    </r>
    <r>
      <rPr>
        <sz val="7"/>
        <color theme="1"/>
        <rFont val="Times New Roman"/>
        <family val="1"/>
      </rPr>
      <t xml:space="preserve">       </t>
    </r>
    <r>
      <rPr>
        <b/>
        <sz val="11"/>
        <color theme="1"/>
        <rFont val="Calibri"/>
        <family val="2"/>
        <scheme val="minor"/>
      </rPr>
      <t xml:space="preserve">Objectivity: </t>
    </r>
    <r>
      <rPr>
        <sz val="11"/>
        <color theme="1"/>
        <rFont val="Calibri"/>
        <family val="2"/>
        <scheme val="minor"/>
      </rPr>
      <t>The indicator is developed and presented in a clear, complete, and unbiased manner that accurately represents the underlying trends in physical conditions.</t>
    </r>
  </si>
  <si>
    <r>
      <t>8.</t>
    </r>
    <r>
      <rPr>
        <sz val="7"/>
        <color theme="1"/>
        <rFont val="Times New Roman"/>
        <family val="1"/>
      </rPr>
      <t xml:space="preserve">       </t>
    </r>
    <r>
      <rPr>
        <b/>
        <sz val="11"/>
        <color theme="1"/>
        <rFont val="Calibri"/>
        <family val="2"/>
        <scheme val="minor"/>
      </rPr>
      <t xml:space="preserve">Uncertainty: </t>
    </r>
    <r>
      <rPr>
        <sz val="11"/>
        <color theme="1"/>
        <rFont val="Calibri"/>
        <family val="2"/>
        <scheme val="minor"/>
      </rPr>
      <t>Sources of uncertainty are known and understood.</t>
    </r>
  </si>
  <si>
    <r>
      <t>9.</t>
    </r>
    <r>
      <rPr>
        <sz val="7"/>
        <color theme="1"/>
        <rFont val="Times New Roman"/>
        <family val="1"/>
      </rPr>
      <t xml:space="preserve">       </t>
    </r>
    <r>
      <rPr>
        <b/>
        <sz val="11"/>
        <color theme="1"/>
        <rFont val="Calibri"/>
        <family val="2"/>
        <scheme val="minor"/>
      </rPr>
      <t>Transparency and reproducibility:</t>
    </r>
    <r>
      <rPr>
        <sz val="11"/>
        <color theme="1"/>
        <rFont val="Calibri"/>
        <family val="2"/>
        <scheme val="minor"/>
      </rPr>
      <t xml:space="preserve"> The specific data used and the specific assumptions, analytical methods, and statistical procedures employed are clearly stated. Documentation is sufficient to allow the indicator to be reproduced independently.</t>
    </r>
  </si>
  <si>
    <r>
      <t>10.</t>
    </r>
    <r>
      <rPr>
        <sz val="7"/>
        <color theme="1"/>
        <rFont val="Times New Roman"/>
        <family val="1"/>
      </rPr>
      <t xml:space="preserve">   </t>
    </r>
    <r>
      <rPr>
        <b/>
        <sz val="11"/>
        <color theme="1"/>
        <rFont val="Calibri"/>
        <family val="2"/>
        <scheme val="minor"/>
      </rPr>
      <t>Feasibility:</t>
    </r>
    <r>
      <rPr>
        <sz val="11"/>
        <color theme="1"/>
        <rFont val="Calibri"/>
        <family val="2"/>
        <scheme val="minor"/>
      </rPr>
      <t xml:space="preserve"> The indicator is feasible to construct, and a program is in place to continue to collect data, thereby allowing the indicator to be updated in the future.</t>
    </r>
  </si>
  <si>
    <t>REQUIRED CRITERIA</t>
  </si>
  <si>
    <t>DESIRABLE CRITERIA</t>
  </si>
  <si>
    <r>
      <t>1.</t>
    </r>
    <r>
      <rPr>
        <sz val="7"/>
        <color theme="1"/>
        <rFont val="Times New Roman"/>
        <family val="1"/>
      </rPr>
      <t xml:space="preserve">       </t>
    </r>
    <r>
      <rPr>
        <b/>
        <sz val="11"/>
        <color theme="1"/>
        <rFont val="Calibri"/>
        <family val="2"/>
        <scheme val="minor"/>
      </rPr>
      <t xml:space="preserve">Relationship to other indicators: </t>
    </r>
    <r>
      <rPr>
        <sz val="11"/>
        <color theme="1"/>
        <rFont val="Calibri"/>
        <family val="2"/>
        <scheme val="minor"/>
      </rPr>
      <t>The ideal indicator will complement other indicators rather than duplicating them. It fills a vital role in the organizational framework. Where possible, an ideal indicator will have established causal relationships with other indicators, which can be evaluated.</t>
    </r>
  </si>
  <si>
    <r>
      <t>2.</t>
    </r>
    <r>
      <rPr>
        <sz val="7"/>
        <color theme="1"/>
        <rFont val="Times New Roman"/>
        <family val="1"/>
      </rPr>
      <t xml:space="preserve">       </t>
    </r>
    <r>
      <rPr>
        <b/>
        <sz val="11"/>
        <color theme="1"/>
        <rFont val="Calibri"/>
        <family val="2"/>
        <scheme val="minor"/>
      </rPr>
      <t>Spatial coverage:</t>
    </r>
    <r>
      <rPr>
        <sz val="11"/>
        <color theme="1"/>
        <rFont val="Calibri"/>
        <family val="2"/>
        <scheme val="minor"/>
      </rPr>
      <t xml:space="preserve"> The ideal indicator will use data collected throughout the Bay and its major tributaries or throughout the watershed, as opposed to indicators that are only measured at a few locations.</t>
    </r>
  </si>
  <si>
    <r>
      <t>4.</t>
    </r>
    <r>
      <rPr>
        <sz val="7"/>
        <color theme="1"/>
        <rFont val="Times New Roman"/>
        <family val="1"/>
      </rPr>
      <t xml:space="preserve">       </t>
    </r>
    <r>
      <rPr>
        <b/>
        <sz val="11"/>
        <color theme="1"/>
        <rFont val="Calibri"/>
        <family val="2"/>
        <scheme val="minor"/>
      </rPr>
      <t>Temporal coverage:</t>
    </r>
    <r>
      <rPr>
        <sz val="11"/>
        <color theme="1"/>
        <rFont val="Calibri"/>
        <family val="2"/>
        <scheme val="minor"/>
      </rPr>
      <t xml:space="preserve"> The ideal indicator will have many years of data available. The best indicators will have at least 30 years of data, which is a common threshold for climatological analysis. The ideal indicator will also have a defined baseline, particularly if it is used to assess progress toward resilience.</t>
    </r>
  </si>
  <si>
    <r>
      <t>5.</t>
    </r>
    <r>
      <rPr>
        <sz val="7"/>
        <color theme="1"/>
        <rFont val="Times New Roman"/>
        <family val="1"/>
      </rPr>
      <t xml:space="preserve">       </t>
    </r>
    <r>
      <rPr>
        <b/>
        <sz val="11"/>
        <color theme="1"/>
        <rFont val="Calibri"/>
        <family val="2"/>
        <scheme val="minor"/>
      </rPr>
      <t xml:space="preserve">Temporal resolution: </t>
    </r>
    <r>
      <rPr>
        <sz val="11"/>
        <color theme="1"/>
        <rFont val="Calibri"/>
        <family val="2"/>
        <scheme val="minor"/>
      </rPr>
      <t>The ideal indicator will have data with at least annual frequency, with sub-annual frequency if appropriate (e.g., where seasonal variations are important to consider).</t>
    </r>
  </si>
  <si>
    <r>
      <t>7.</t>
    </r>
    <r>
      <rPr>
        <sz val="7"/>
        <color theme="1"/>
        <rFont val="Times New Roman"/>
        <family val="1"/>
      </rPr>
      <t xml:space="preserve">       </t>
    </r>
    <r>
      <rPr>
        <b/>
        <sz val="11"/>
        <color theme="1"/>
        <rFont val="Calibri"/>
        <family val="2"/>
        <scheme val="minor"/>
      </rPr>
      <t xml:space="preserve">Peer-review validation: </t>
    </r>
    <r>
      <rPr>
        <sz val="11"/>
        <color theme="1"/>
        <rFont val="Calibri"/>
        <family val="2"/>
        <scheme val="minor"/>
      </rPr>
      <t>The ideal indicator will use data from a peer-reviewed publication, a program that uses peer-reviewed methods to collect and analyze data, and/or a program whose data have been used and validated in peer-reviewed publications.</t>
    </r>
  </si>
  <si>
    <r>
      <t>8.</t>
    </r>
    <r>
      <rPr>
        <sz val="7"/>
        <color theme="1"/>
        <rFont val="Times New Roman"/>
        <family val="1"/>
      </rPr>
      <t xml:space="preserve">       </t>
    </r>
    <r>
      <rPr>
        <b/>
        <sz val="11"/>
        <color theme="1"/>
        <rFont val="Calibri"/>
        <family val="2"/>
        <scheme val="minor"/>
      </rPr>
      <t>Uncertainty:</t>
    </r>
    <r>
      <rPr>
        <sz val="11"/>
        <color theme="1"/>
        <rFont val="Calibri"/>
        <family val="2"/>
        <scheme val="minor"/>
      </rPr>
      <t xml:space="preserve"> The ideal indicator will have low uncertainty—for example, small error bars or narrow confidence intervals.</t>
    </r>
  </si>
  <si>
    <r>
      <t>9.</t>
    </r>
    <r>
      <rPr>
        <sz val="7"/>
        <color theme="1"/>
        <rFont val="Times New Roman"/>
        <family val="1"/>
      </rPr>
      <t xml:space="preserve">       </t>
    </r>
    <r>
      <rPr>
        <b/>
        <sz val="11"/>
        <color theme="1"/>
        <rFont val="Calibri"/>
        <family val="2"/>
        <scheme val="minor"/>
      </rPr>
      <t xml:space="preserve">Other limitations: </t>
    </r>
    <r>
      <rPr>
        <sz val="11"/>
        <color theme="1"/>
        <rFont val="Calibri"/>
        <family val="2"/>
        <scheme val="minor"/>
      </rPr>
      <t>The ideal indicator will have few counfounding factors or other limitations that make it difficult to interpret the data or draw conclusions.</t>
    </r>
  </si>
  <si>
    <r>
      <t>10.</t>
    </r>
    <r>
      <rPr>
        <sz val="7"/>
        <color theme="1"/>
        <rFont val="Times New Roman"/>
        <family val="1"/>
      </rPr>
      <t xml:space="preserve">   </t>
    </r>
    <r>
      <rPr>
        <b/>
        <sz val="11"/>
        <color theme="1"/>
        <rFont val="Calibri"/>
        <family val="2"/>
        <scheme val="minor"/>
      </rPr>
      <t xml:space="preserve">Understandability: </t>
    </r>
    <r>
      <rPr>
        <sz val="11"/>
        <color theme="1"/>
        <rFont val="Calibri"/>
        <family val="2"/>
        <scheme val="minor"/>
      </rPr>
      <t>The ideal indicator will provide a clear depiction of observations that can be understood by both technical and non-technical users.</t>
    </r>
  </si>
  <si>
    <r>
      <t>6.</t>
    </r>
    <r>
      <rPr>
        <sz val="7"/>
        <color theme="1"/>
        <rFont val="Times New Roman"/>
        <family val="1"/>
      </rPr>
      <t xml:space="preserve">       </t>
    </r>
    <r>
      <rPr>
        <b/>
        <sz val="11"/>
        <color theme="1"/>
        <rFont val="Calibri"/>
        <family val="2"/>
        <scheme val="minor"/>
      </rPr>
      <t xml:space="preserve">Consistency of methods: </t>
    </r>
    <r>
      <rPr>
        <sz val="11"/>
        <color theme="1"/>
        <rFont val="Calibri"/>
        <family val="2"/>
        <scheme val="minor"/>
      </rPr>
      <t>The ideal indicator will be based on data collection and analytical methods that are comparable across time and space. If data were collected or analyzed using multiple methods, the data visualization should distinguish between the different sources.</t>
    </r>
  </si>
  <si>
    <r>
      <t>3.</t>
    </r>
    <r>
      <rPr>
        <sz val="7"/>
        <color theme="1"/>
        <rFont val="Times New Roman"/>
        <family val="1"/>
      </rPr>
      <t xml:space="preserve">       </t>
    </r>
    <r>
      <rPr>
        <b/>
        <sz val="11"/>
        <color theme="1"/>
        <rFont val="Calibri"/>
        <family val="2"/>
        <scheme val="minor"/>
      </rPr>
      <t xml:space="preserve">Spatial resolution: </t>
    </r>
    <r>
      <rPr>
        <sz val="11"/>
        <color theme="1"/>
        <rFont val="Calibri"/>
        <family val="2"/>
        <scheme val="minor"/>
      </rPr>
      <t>The ideal indicator will provide at least a total or an average for the Bay, the watershed, or the individual states that are part of the watershed. Where possible, the ideal indicator will support local-scale analysis by providing data that are downscaled further.</t>
    </r>
  </si>
  <si>
    <t>Total score</t>
  </si>
  <si>
    <t>Notes</t>
  </si>
  <si>
    <t>3-Progress toward resilience</t>
  </si>
  <si>
    <t>USDA</t>
  </si>
  <si>
    <t>1-Physical climate trend</t>
  </si>
  <si>
    <t>https://ecoreportcard.org/report-cards/chesapeake-bay/indicators/water-clarity/</t>
  </si>
  <si>
    <t>Chesapeake Bay</t>
  </si>
  <si>
    <t>159 stations acros CB</t>
  </si>
  <si>
    <t>~bimonthly in Summer</t>
  </si>
  <si>
    <t>~bimonthly in Spring/Summer</t>
  </si>
  <si>
    <t>USGS</t>
  </si>
  <si>
    <t>https://cfpub.epa.gov/roe/indicator.cfm?i=28</t>
  </si>
  <si>
    <t>2000-2009</t>
  </si>
  <si>
    <t>NOAA</t>
  </si>
  <si>
    <t>https://cfpub.epa.gov/roe/indicator.cfm?i=87</t>
  </si>
  <si>
    <t>Download data</t>
  </si>
  <si>
    <t>annual</t>
  </si>
  <si>
    <t>every 5 years until 1997, annual after 2000</t>
  </si>
  <si>
    <t>1977-present</t>
  </si>
  <si>
    <t>nationwide</t>
  </si>
  <si>
    <t>https://cfpub.epa.gov/roe/indicator.cfm?i=51#1</t>
  </si>
  <si>
    <t>1901-present</t>
  </si>
  <si>
    <t>download and map data</t>
  </si>
  <si>
    <t>1960-2015</t>
  </si>
  <si>
    <t>https://www.epa.gov/climate-indicators/climate-change-indicators-coastal-flooding</t>
  </si>
  <si>
    <t>https://www.epa.gov/climate-indicators/climate-change-indicators-stream-temperature</t>
  </si>
  <si>
    <t>1960-2014</t>
  </si>
  <si>
    <t>CB watershed</t>
  </si>
  <si>
    <t>https://www.epa.gov/climate-indicators/climate-change-indicators-streamflow</t>
  </si>
  <si>
    <t>1940-2014</t>
  </si>
  <si>
    <t>https://www.epa.gov/climate-indicators/climate-change-indicators-leaf-and-bloom-dates</t>
  </si>
  <si>
    <t>download data (already in xlsx format)</t>
  </si>
  <si>
    <t>http://www.chesapeakeprogress.com/abundant-life/forest-buffers</t>
  </si>
  <si>
    <t>2010-2015</t>
  </si>
  <si>
    <t>2000-2010</t>
  </si>
  <si>
    <t>varies by site</t>
  </si>
  <si>
    <t>thousands of sites acros CB watershed</t>
  </si>
  <si>
    <t>http://www.chesapeakeprogress.com/clean-water/water-quality</t>
  </si>
  <si>
    <t>2-Ecological or societal impact</t>
  </si>
  <si>
    <t>&lt;--- Hidden cells for criteria scoring exercise that will occur later</t>
  </si>
  <si>
    <t>U.S. EPA (NARS)</t>
  </si>
  <si>
    <t>Chesapeake Bay Program / VIMS</t>
  </si>
  <si>
    <t>www.epa.gov/climate-indicators</t>
  </si>
  <si>
    <t>URL for existing indicator</t>
  </si>
  <si>
    <t>DATA STATUS</t>
  </si>
  <si>
    <t>UMCES / Chesapeake Bay Report Card</t>
  </si>
  <si>
    <t>EPA / Report on the Environment</t>
  </si>
  <si>
    <t>Data collection method</t>
  </si>
  <si>
    <t>Every 4-5 years</t>
  </si>
  <si>
    <t>Individual sites, but results designed to be statistically meaningful across broad ecoregions</t>
  </si>
  <si>
    <t>1966-present</t>
  </si>
  <si>
    <t>Survey (organized citizen science effort)</t>
  </si>
  <si>
    <t>159 stations across CB</t>
  </si>
  <si>
    <t>Organization that collects or compiles data</t>
  </si>
  <si>
    <t>EPA / Report on the Environment and Climate Change Indicators</t>
  </si>
  <si>
    <t>1978-present</t>
  </si>
  <si>
    <t>EPA / Report on the Environment
Chesapeake Progress</t>
  </si>
  <si>
    <t>https://cfpub.epa.gov/roe/indicator.cfm?i=42
http://www.chesapeakeprogress.com/abundant-life/sav</t>
  </si>
  <si>
    <t>Need additional data collection to create an indicator?</t>
  </si>
  <si>
    <t>Need additional data processing to create an indicator?</t>
  </si>
  <si>
    <t>EPA / Climate Change Indicators</t>
  </si>
  <si>
    <t>daily measurements</t>
  </si>
  <si>
    <t>1910-present</t>
  </si>
  <si>
    <t>1895-present</t>
  </si>
  <si>
    <t>individual sites</t>
  </si>
  <si>
    <t>climate divisions (several per state)</t>
  </si>
  <si>
    <t>Who developed the indicator?</t>
  </si>
  <si>
    <t>various surveys</t>
  </si>
  <si>
    <t>EPA regions</t>
  </si>
  <si>
    <t>possibly state- or county-level data</t>
  </si>
  <si>
    <t>aerial imagery</t>
  </si>
  <si>
    <t>periodic sampling (probabilistic survey)</t>
  </si>
  <si>
    <t>broad ecoregions</t>
  </si>
  <si>
    <t>Yes -- and downscaling might be inappropriate in light of the survey design</t>
  </si>
  <si>
    <t>Need further clipping or downscaling to create a Chesapeake indicator?</t>
  </si>
  <si>
    <t>aggregate data over time and space</t>
  </si>
  <si>
    <t>no</t>
  </si>
  <si>
    <t>Temporal coverage of existing indicator</t>
  </si>
  <si>
    <t>Frequency of existing indicator</t>
  </si>
  <si>
    <t>Spatial coverage of existing indicator</t>
  </si>
  <si>
    <t>Spatial scale / resolution of existing indicator</t>
  </si>
  <si>
    <t>periodic sampling</t>
  </si>
  <si>
    <t>several times per year</t>
  </si>
  <si>
    <t>Yes -- would need to downscale to state level</t>
  </si>
  <si>
    <t>Better alternatives?</t>
  </si>
  <si>
    <t>obtain data from various reports</t>
  </si>
  <si>
    <t>can be mapped or aggregated to get total annual acreage</t>
  </si>
  <si>
    <t>download data readily available from NOAA</t>
  </si>
  <si>
    <t>yes -- could clip to  climate divisions in Chesapeake watershed</t>
  </si>
  <si>
    <t>download data readily available from NOAA, who calculates statistics for 10 broad climate regions</t>
  </si>
  <si>
    <t>yes -- could easily downscale for broad climate regions; alternatively, we would have to reconstruct index for smaller regions or individual stations</t>
  </si>
  <si>
    <t>weather stations</t>
  </si>
  <si>
    <t>weather stations and other sources</t>
  </si>
  <si>
    <t>continuous monitoring (stream gauges)</t>
  </si>
  <si>
    <t>USGS and others</t>
  </si>
  <si>
    <t>pre-1960 to present</t>
  </si>
  <si>
    <t>individual sites (point map)</t>
  </si>
  <si>
    <t>EPA has an acadmic collaborator who processes the data with respect to percentiles, etc.</t>
  </si>
  <si>
    <t>sub-daily measurements</t>
  </si>
  <si>
    <t>individual tide gauges</t>
  </si>
  <si>
    <t>state-level</t>
  </si>
  <si>
    <t>?</t>
  </si>
  <si>
    <t>yes</t>
  </si>
  <si>
    <t>every 4-5 years</t>
  </si>
  <si>
    <t>mapping with approximately 10m resolution</t>
  </si>
  <si>
    <t>Bay-wide totals. Chesapeake Progress also provides a map (~10m resolution)</t>
  </si>
  <si>
    <t>Chesapeake Bay Program / affiliates</t>
  </si>
  <si>
    <t>NOAA weather data; USA-National Phenology Network lilac and honeysuckle data</t>
  </si>
  <si>
    <t>weather stations; citizen science reports</t>
  </si>
  <si>
    <t>pre-1950 to present</t>
  </si>
  <si>
    <t>1950-2015</t>
  </si>
  <si>
    <t>individual sites (&gt;100 stations across CB region)</t>
  </si>
  <si>
    <t>model is used to correlate leaf and bloom dates with temperature data, then applied to more extensive temperature data set</t>
  </si>
  <si>
    <t>yes -- clip to the CB region</t>
  </si>
  <si>
    <t>individual stations</t>
  </si>
  <si>
    <t>yes -- clip to Chesapeake region</t>
  </si>
  <si>
    <t>USGS runs a script for EPA to extract, filter, and process data</t>
  </si>
  <si>
    <t>individual stations (129)</t>
  </si>
  <si>
    <t>Chesapeake Bay watershed states</t>
  </si>
  <si>
    <t xml:space="preserve">individual stations </t>
  </si>
  <si>
    <t>individual sites (dozens in Chesapeake region)</t>
  </si>
  <si>
    <t>continuous monitoring (tide gauges)</t>
  </si>
  <si>
    <t>https://www.epa.gov/climate-indicators/climate-change-indicators-length-growing-season
http://www.chesapeakedata.com/changingchesapeake/</t>
  </si>
  <si>
    <t>EPA / Climate Change Indicators
CBNERR project</t>
  </si>
  <si>
    <t>NOAA
CBNERR</t>
  </si>
  <si>
    <t>yes if starting from EPA indicator -- clip to Chesapeake states or look at individual sites in the watershed
no further work needed if we use CBNERR indicator</t>
  </si>
  <si>
    <t>http://www.chesapeakeprogress.com/abundant-life/wetlands</t>
  </si>
  <si>
    <t>http://www.chesapeakedata.com/changingchesapeake/</t>
  </si>
  <si>
    <t>yes -- Chesapeake project underway</t>
  </si>
  <si>
    <t>EPA: 1895-2015
CBNERR: 1910-2015(?)</t>
  </si>
  <si>
    <t>EPA: run processing script on readily available data</t>
  </si>
  <si>
    <t>EPA: state-level
CBNERR: regional aggregate</t>
  </si>
  <si>
    <t>EPA: nationwide
CBNERR: Chesapeake region</t>
  </si>
  <si>
    <t>CBNERR project</t>
  </si>
  <si>
    <t>CBNERR sites</t>
  </si>
  <si>
    <t>no -- CBP project under development</t>
  </si>
  <si>
    <t>www.epa.gov/climate-indicators
http://www.chesapeakedata.com/changingchesapeake/</t>
  </si>
  <si>
    <t>NOAA
CBNERR sites</t>
  </si>
  <si>
    <t>1910-2015</t>
  </si>
  <si>
    <t>EPA: 1901-2015
CBNERR: 1910-2015(?)</t>
  </si>
  <si>
    <t>Chesapeake region</t>
  </si>
  <si>
    <t>regional aggregate</t>
  </si>
  <si>
    <t>yes for EPA version -- could clip to  climate divisions in Chesapeake watershed
no for CBNERR -- already clipped</t>
  </si>
  <si>
    <t>EPA: download data readily available from NOAA</t>
  </si>
  <si>
    <t>climate divisions (several per state)
CBNERR: regional aggregate</t>
  </si>
  <si>
    <t>Vibrio risk (human health)</t>
  </si>
  <si>
    <t>2004-2014</t>
  </si>
  <si>
    <t>multi-year aggregate</t>
  </si>
  <si>
    <t>maybe -- could we get trends over time?</t>
  </si>
  <si>
    <t>yes -- CBP project under development</t>
  </si>
  <si>
    <t>maybe -- CBP project under development</t>
  </si>
  <si>
    <t>NOAA Fisheries</t>
  </si>
  <si>
    <t>trawl surveys</t>
  </si>
  <si>
    <t>1968-present</t>
  </si>
  <si>
    <t>populations estimated for regions (e.g., Northeast)</t>
  </si>
  <si>
    <t>https://www.epa.gov/climate-indicators/climate-change-indicators-marine-species-distribution</t>
  </si>
  <si>
    <t>1968-2015</t>
  </si>
  <si>
    <t>Northeast and part of Alaska</t>
  </si>
  <si>
    <t>centroids (points) on map for each species</t>
  </si>
  <si>
    <t>obtain pre-processed data from Rutgers University</t>
  </si>
  <si>
    <t>yes -- would have to objectively select species that are of greatest interest to the Chesapeake region</t>
  </si>
  <si>
    <t>not sure if this survey is ever conducted within the Bay; might just be offshore</t>
  </si>
  <si>
    <t>any similar surveys conducted regularly within the Bay?</t>
  </si>
  <si>
    <t>EPA creates an IBI. Use aggregated data readily available from EPA</t>
  </si>
  <si>
    <t xml:space="preserve">range boundary shifts and population centroid shifts (lat/long and depth): fish and shellfish </t>
  </si>
  <si>
    <t>range boundary shifts and population centroid shifts: birds</t>
  </si>
  <si>
    <t>National Audubon Society et al.</t>
  </si>
  <si>
    <t>national aggregate</t>
  </si>
  <si>
    <t>yes - Bird Wintering Ranges</t>
  </si>
  <si>
    <t>1966-2013</t>
  </si>
  <si>
    <t>https://www.epa.gov/climate-indicators/climate-change-indicators-bird-wintering-ranges</t>
  </si>
  <si>
    <t>Audubon runs a statistical analysis</t>
  </si>
  <si>
    <t>CDC (via state agencies)</t>
  </si>
  <si>
    <t>rolling</t>
  </si>
  <si>
    <t>some data readily available from CDC; other parts require a special analysis by CDC</t>
  </si>
  <si>
    <t># of adaptation / hazard mitigation plans; how many get updated (are they adaptive)?</t>
  </si>
  <si>
    <t xml:space="preserve"># of federal facilities in Bay states with Climate Adaptation Plans </t>
  </si>
  <si>
    <t># states, communities, land conservation agencies, or NGOs with climate adaptation plans (or mgmt plans that at least mention climate change)</t>
  </si>
  <si>
    <t>From Nicole Carlozo, MDNR: "Jason Dubow from MDP presented at our last Adaptation &amp; Response Working Group Meeting on development of a Local Comprehensive Plan Adaptation Research Approach"</t>
  </si>
  <si>
    <t>acres of restored habitat (wetlands, oyster beds, etc.)</t>
  </si>
  <si>
    <t>algal blooms: extent, frequency, duration</t>
  </si>
  <si>
    <t>Recognize that nutrient concentrations may be a more signficant driver than water temperature or CO2 fertilization. May need an enhanced monitoring program.</t>
  </si>
  <si>
    <t>aquatic phenology: timing of algal blooms? egg-laying by a sentinel species? fish spawning? macroinvertebrate emergence?</t>
  </si>
  <si>
    <t>beach closures / advisories</t>
  </si>
  <si>
    <t>proxies for waterborne disease</t>
  </si>
  <si>
    <t>better siting and design of water-related BMPs</t>
  </si>
  <si>
    <t>bird phenology: nesting dates; timing of migration</t>
  </si>
  <si>
    <t>Example: http://www.birdwatchingdaily.com/blog/2017/05/15/study-migratory-birds-arriving-late-breeding-grounds/</t>
  </si>
  <si>
    <t>building codes or zoning regs that account for climate change</t>
  </si>
  <si>
    <t>CO2 concentrations in air and water (dissolved)</t>
  </si>
  <si>
    <t>critical habitat designation</t>
  </si>
  <si>
    <t>CSO overflow reduction projects, including retention/detention areas and building separate sewer systems</t>
  </si>
  <si>
    <t>CSO overflows</t>
  </si>
  <si>
    <t>days with critical infrastructure down (public transit, roads closed, etc.)</t>
  </si>
  <si>
    <t>designated wetland migration corridors</t>
  </si>
  <si>
    <t>dissolved oxygen: extent, frequency, duration, and onset of "dead zone"</t>
  </si>
  <si>
    <t>a consequence of temperature change; focus on what can be attributed to warming</t>
  </si>
  <si>
    <t>early flood or drought warning systems in place</t>
  </si>
  <si>
    <t>easements: rolling easements; climate resiliency easements</t>
  </si>
  <si>
    <t>fish passage</t>
  </si>
  <si>
    <t>fishery policy adjustment to range shifts</t>
  </si>
  <si>
    <t>From a resilience perspective, it might be recording changes in policy actions to manage landings, incorporate new species (e.g. shrimp in the bay) and phase out other species that is what we really want to track, more than landings and catch rates. For instance, see: http://www.princeton.edu/~pinsky/Publications_files/Pinsky%20%26%20Fogarty%202012%20lagged%20responses%20of%20fisheries%20-%20Clim%20Change.pdf</t>
  </si>
  <si>
    <t>flood insurance claims; repeat claims (unsustainable construction)</t>
  </si>
  <si>
    <t>green infrastructure (e.g., bioswales, rain gardens, permeable pavement, green roofs) -- square footage? number of projects?</t>
  </si>
  <si>
    <t>infrastructure damage (value lost?) due to flooding</t>
  </si>
  <si>
    <t>economic impact in terms of property damage / risk</t>
  </si>
  <si>
    <t>legislation or regulations to protect shorelines, the Bay, or wetlands -- including living shoreline regulations</t>
  </si>
  <si>
    <t xml:space="preserve">participation in FEMA's Community Rating System (CRS) </t>
  </si>
  <si>
    <t>plant phenology: first leaf and bloom dates</t>
  </si>
  <si>
    <t>proxy for native species phenology; could look at extensive data on lilacs and honeysuckles or DC cherry blossom data</t>
  </si>
  <si>
    <t>salinity / salt line</t>
  </si>
  <si>
    <t xml:space="preserve">SAV community composition </t>
  </si>
  <si>
    <t>sediment inputs</t>
  </si>
  <si>
    <t>influenced by climate variables upstream, as well as human activities</t>
  </si>
  <si>
    <t>subsidence</t>
  </si>
  <si>
    <t>maybe best to tie into relative (net) sea level change</t>
  </si>
  <si>
    <t>turbidity or clarity</t>
  </si>
  <si>
    <t>influenced by storms, among many other factors</t>
  </si>
  <si>
    <t>wetland accretion rates vis-à-vis sea-level rise</t>
  </si>
  <si>
    <t>wetland restoration</t>
  </si>
  <si>
    <t>wetlands' physical buffering capacity, wave attenuation, protection against storm surge, etc.</t>
  </si>
  <si>
    <t>wildfire frequency</t>
  </si>
  <si>
    <t>NIFC; MTBS</t>
  </si>
  <si>
    <t>https://www.epa.gov/climate-indicators/climate-change-indicators-wildfires</t>
  </si>
  <si>
    <t>1983-2015</t>
  </si>
  <si>
    <t>systematic review of every wildfire event</t>
  </si>
  <si>
    <t>data for each individual fire</t>
  </si>
  <si>
    <t>early 20th century to present</t>
  </si>
  <si>
    <t>pre-1980s data are incomplete; many confounding factors</t>
  </si>
  <si>
    <t>state and national aggregates</t>
  </si>
  <si>
    <t>process readily available data</t>
  </si>
  <si>
    <t>no -- already have state-level data</t>
  </si>
  <si>
    <t>maybe -- we might want to examine trends in a different way</t>
  </si>
  <si>
    <t>Thoughts on data quality or indicator limitations</t>
  </si>
  <si>
    <t>Initial notes</t>
  </si>
  <si>
    <t>Significant relationships with increased shoreline hardening include: 
* Reduced water quality conditions
* Reduced fish habitat quality
* Reduced benthic invert habitat quality
* Reduced SAV recovery capacity
* Reduced waterbird community integrity
* Reduced riparian zone integrity
https://chesapeakebay.noaa.gov/images/stories/habitats/choptank%20shoreline%20synthesis.pdf
See proposed Great Lakes "shoreline alteration index" for additional inspiration</t>
  </si>
  <si>
    <t>SAV extent is one of two resilience indicators proposed by Wainger et al. (http://onlinelibrary.wiley.com/doi/10.1002/ehs2.1268/full)</t>
  </si>
  <si>
    <t>heat-related deaths and illnesses</t>
  </si>
  <si>
    <t>state-level death data may be withheld if totals are below a certain threshold</t>
  </si>
  <si>
    <t>surface and bottom-water</t>
  </si>
  <si>
    <t>heavy precipitation: extreme one-day precipitation events (etc.)</t>
  </si>
  <si>
    <t>magnitude and frequency; could also look at recurrence intervals</t>
  </si>
  <si>
    <t>streamflow metrics (high flow, low flow, peak volume)</t>
  </si>
  <si>
    <t>total precipitation</t>
  </si>
  <si>
    <t>Drought Monitor index (percent of land area under drought conditions); Palmer index</t>
  </si>
  <si>
    <t>drought</t>
  </si>
  <si>
    <t>Drought Monitor: National Drought Mitigation Center
Palmer Index: NOAA</t>
  </si>
  <si>
    <t>2000-present
1895-present</t>
  </si>
  <si>
    <t>high-resolution interpolated map; data downloadable by state
climate divisions (several per state)</t>
  </si>
  <si>
    <t>weekly
annual</t>
  </si>
  <si>
    <t>yes -- could clip to states or climate divisions within Chesapeake watershed</t>
  </si>
  <si>
    <t>total phosphorus concentrations</t>
  </si>
  <si>
    <t>including tropical nights (unusually hot nighttime temperatures)</t>
  </si>
  <si>
    <t>NOAA
tropical nights from CBNERR sites</t>
  </si>
  <si>
    <t>NOAA data: 1910-present</t>
  </si>
  <si>
    <t>NOAA: nationwide
CBNERR: Chesapeake region</t>
  </si>
  <si>
    <t>EPA indicator based on NOAA: yes
CBNERR: ?</t>
  </si>
  <si>
    <t>1910-2015 graph; 1948-2015 map
1910-2015(?)</t>
  </si>
  <si>
    <t>EPA/NOAA: nationwide
CBNERR: Chesapeake region</t>
  </si>
  <si>
    <t>EPA/NOAA: individual sites (point map)
CBNERR: regional aggregate</t>
  </si>
  <si>
    <t>EPA/NOAA: run processing script on readily available data</t>
  </si>
  <si>
    <t>forest health – significant insect infestations; other diseases affecting forest health</t>
  </si>
  <si>
    <t>length of growing season</t>
  </si>
  <si>
    <t>examine transitions and wetland types</t>
  </si>
  <si>
    <t>C-CAP provides more regular, higher-resolution coverage than the FWS data source described here</t>
  </si>
  <si>
    <t>U.S. EPA (NARS)
Chesapeake program ?</t>
  </si>
  <si>
    <t>periodic sampling (probabilistic survey)
?</t>
  </si>
  <si>
    <t>2003-2006; 2010
?</t>
  </si>
  <si>
    <t>Every 4-5 years
monthly in summer</t>
  </si>
  <si>
    <t>nationwide
Chesapeake Bay</t>
  </si>
  <si>
    <t>Individual sites, but results designed to be statistically meaningful across broad ecoregions
250 sites across the Bay</t>
  </si>
  <si>
    <t>yes
?</t>
  </si>
  <si>
    <t>EPA / Report on the Environment
UMCES / Chesapeake Bay Report Card</t>
  </si>
  <si>
    <t>https://cfpub.epa.gov/roe/indicator.cfm?i=38
https://ecoreportcard.org/report-cards/chesapeake-bay/indicators/benthic-community/</t>
  </si>
  <si>
    <t>every 4-5 years
annual</t>
  </si>
  <si>
    <t>nationwide
?</t>
  </si>
  <si>
    <t>broad ecoregions
?</t>
  </si>
  <si>
    <t>EPA creates an IBI. Use aggregated data readily available from EPA
?</t>
  </si>
  <si>
    <t>yes -- and downscaling might be inappropriate in light of the survey design
no</t>
  </si>
  <si>
    <t>property at risk (i.e., within 1m of MSL, or X ft. above MSL); changes in flood insurance maps</t>
  </si>
  <si>
    <t>submerged aquatic vegetation extent</t>
  </si>
  <si>
    <t>tree canopy (urban)</t>
  </si>
  <si>
    <t>land use</t>
  </si>
  <si>
    <t>water quality standard attainment of tidal Chesapeake Bay</t>
  </si>
  <si>
    <t>acres of protected wetland, protected natural lands, or aquatic reserves; conservation easements</t>
  </si>
  <si>
    <t>conservation land upslope from wetlands</t>
  </si>
  <si>
    <t>reflects dam and culvert removal; could measure in terms of stream miles; increased habitat (e.g., for anadromous fish) can help make populations more resilient; also a proxy for removal of culverts that act as bottlenecks and contribute to flooding</t>
  </si>
  <si>
    <t>could specifically highlight wetlands restored on ag lands</t>
  </si>
  <si>
    <t>riparian/forest buffer extent</t>
  </si>
  <si>
    <t>acidity: Bay</t>
  </si>
  <si>
    <t>also look at aragonite saturation / alkalinity</t>
  </si>
  <si>
    <t>water temperature: Bay</t>
  </si>
  <si>
    <t>water temperature: streams</t>
  </si>
  <si>
    <t>benthic community condition: rivers and streams</t>
  </si>
  <si>
    <t>benthic community condition: marine and estuarine</t>
  </si>
  <si>
    <t>flooding: coastal (minor or nuisance-level)</t>
  </si>
  <si>
    <t>NOAA C-CAP
U.S. Fish and Wildlife Service</t>
  </si>
  <si>
    <t>remote sensing
aerial imagery with ground-truthing</t>
  </si>
  <si>
    <t>1996-present
1954-2009</t>
  </si>
  <si>
    <t>sub-daily measurements (but only compiled every few years)
nominally once every 10 years</t>
  </si>
  <si>
    <t>30m x 30m
likely a set of gridded maps; resolution TBD</t>
  </si>
  <si>
    <t>EPA / Climate Change Indicators
Chesapeake Progress
EPA / Report on the Environment</t>
  </si>
  <si>
    <t>https://www.epa.gov/climate-indicators/atlantic-coast
http://www.chesapeakebay.net/indicators/indicator/tidal_wetlands_abundance
https://cfpub.epa.gov/roe/indicator.cfm?i=37</t>
  </si>
  <si>
    <t>1996-2011
1954-2009</t>
  </si>
  <si>
    <t>every 5 years
nominally once every 10 years</t>
  </si>
  <si>
    <t>30m x 30m
nationwide</t>
  </si>
  <si>
    <t>process C-CAP data
use data readily available from USFWS reports</t>
  </si>
  <si>
    <t>no -- Chesapeake Progress has already clipped it
yes -- would need to downscale based on underlying maps (if available)</t>
  </si>
  <si>
    <t>wetland extent / coastal land loss / conversion</t>
  </si>
  <si>
    <t>flooding: rivers / upstream</t>
  </si>
  <si>
    <t>air temperature: mean</t>
  </si>
  <si>
    <t>fish health: abundance, populations, size, growth rates, feeding habits, parasites</t>
  </si>
  <si>
    <t>"living" vs. hardened shoreline extent</t>
  </si>
  <si>
    <t>deaths: census-style -- death certificates
illneses: hospital tracking program</t>
  </si>
  <si>
    <t>1979-present
2001-present</t>
  </si>
  <si>
    <t>nationwide
20 to 23 states</t>
  </si>
  <si>
    <t>state-level
county</t>
  </si>
  <si>
    <t>https://www.epa.gov/climate-indicators/climate-change-indicators-heat-related-deaths
https://www.epa.gov/climate-indicators/heat-related-illnesses</t>
  </si>
  <si>
    <t>1979-2015
2001-2010</t>
  </si>
  <si>
    <t>national aggregate
state-level</t>
  </si>
  <si>
    <t>no for deaths
yes for illnesses -- MD and VA are not part of the initial set of participating states</t>
  </si>
  <si>
    <t>yes for deaths -- can get data for specific states</t>
  </si>
  <si>
    <t>data for eels and various other fish species; could include recruitment index (see Pacific Islands indicators)</t>
  </si>
  <si>
    <t>Used for Life at the Bottom page of chesapeakebay.net (links provided to the left)</t>
  </si>
  <si>
    <t>no marine/estuarine data; partners working on refining the baseline for Stream Health</t>
  </si>
  <si>
    <t>used for CBP's Stream Health outcome</t>
  </si>
  <si>
    <t>EPA: CBP modeled  results: http://www.chesapeakeprogress.com/clean-water/watershed-implementation-plans
USGS: monitoring results: http://www.chesapeakeprogress.com/clean-water/water-quality</t>
  </si>
  <si>
    <t>UMCES / Chesapeake Bay Report Card and Chesapeake Bay Program</t>
  </si>
  <si>
    <t>See http://www.chesapeakeprogress.com/clean-water/water-quality.</t>
  </si>
  <si>
    <t>Methods available at http://www.chesapeakeprogress.com/clean-water/water-quality.</t>
  </si>
  <si>
    <t>https://ecoreportcard.org/report-cards/chesapeake-bay/indicators/dissolved-oxygen/ and http://www.chesapeakeprogress.com/clean-water/water-quality.</t>
  </si>
  <si>
    <t>tidal Chesapeake Bay (92 segments)</t>
  </si>
  <si>
    <t>http://www.chesapeakeprogress.com/clean-water/watershed-implementation-plans and http://www.chesapeakeprogress.com/clean-water/water-quality</t>
  </si>
  <si>
    <t>Chesapeake Bay watershed</t>
  </si>
  <si>
    <t>Available at http://www.chesapeakeprogress.com/clean-water/watershed-implementation-plans and http://www.chesapeakeprogress.com/clean-water/water-quality</t>
  </si>
  <si>
    <t>yes -- modeled loads for N, P, and sediment feed Reducing Pollution Indicator on Watershed Implementation Plans page, and monitored N, P, and sediment loads from river input monitoring stations on Water Quality Standards Attainment page</t>
  </si>
  <si>
    <t>https://ecoreportcard.org/report-cards/chesapeake-bay/indicators/nitrogen/ and http://www.chesapeakeprogress.com/clean-water/watershed-implementation-plans ///  http://www.chesapeakeprogress.com/clean-water/water-quality</t>
  </si>
  <si>
    <t>watershed</t>
  </si>
  <si>
    <t>Available at http://www.chesapeakeprogress.com/clean-water/watershed-implementation-plans 
http://www.chesapeakeprogress.com/clean-water/water-quality</t>
  </si>
  <si>
    <t>absolute and relative (to shoreline) options</t>
  </si>
  <si>
    <t>reconstruction: Australia CSIRO
altimetry: NASA/NOAA, compiled by UC-Boulder
relative: NOAA NWLON</t>
  </si>
  <si>
    <t>reconstruction based on continuous monitoring (tide gauges)
remote sensing
continuous monitoring (tide gauges)</t>
  </si>
  <si>
    <t>global average 
0.25 deg x 0.25 deg grid
individual tide gauges</t>
  </si>
  <si>
    <t>1880-2013
1993-present
1960-present</t>
  </si>
  <si>
    <t>global
relative: selected stations nationwide</t>
  </si>
  <si>
    <t>absolute: yes
relative: no</t>
  </si>
  <si>
    <t>no, but remote sensing surface temperature indicator development underway</t>
  </si>
  <si>
    <t>air temperature: hot extremes</t>
  </si>
  <si>
    <t>sea level change</t>
  </si>
  <si>
    <t xml:space="preserve"># teachers participating in climate change education training programs </t>
  </si>
  <si>
    <r>
      <t xml:space="preserve">Existing data source(s) we should note?
</t>
    </r>
    <r>
      <rPr>
        <sz val="11"/>
        <rFont val="Calibri"/>
        <family val="2"/>
        <scheme val="minor"/>
      </rPr>
      <t xml:space="preserve">
(see columns to the right for what we already have)</t>
    </r>
  </si>
  <si>
    <r>
      <t xml:space="preserve">Existing indicator(s) we should note?
</t>
    </r>
    <r>
      <rPr>
        <sz val="11"/>
        <rFont val="Calibri"/>
        <family val="2"/>
        <scheme val="minor"/>
      </rPr>
      <t>(see columns to the right for what we already have)</t>
    </r>
  </si>
  <si>
    <t>could focus on "beyond attainment"--i.e., additional buffering needed to maintain attainment in a future climate scenario</t>
  </si>
  <si>
    <t>spatial distribution of fish is one of two resilience indicators proposed by Wainger et al. (http://onlinelibrary.wiley.com/doi/10.1002/ehs2.1268/full)
might make sense to examine a single indicator species such as lionfish</t>
  </si>
  <si>
    <t>Chickadee example: http://www.cell.com/current-biology/fulltext/S0960-9822(14)00134-1?_returnURL=http%3A%2F%2Flinkinghub.elsevier.com%2Fretrieve%2Fpii%2FS0960982214001341%3Fshowall%3Dtrue</t>
  </si>
  <si>
    <t>disturbances such as insects, disease, and wildfire are all important to forests</t>
  </si>
  <si>
    <t>could consider acreage of different land use types within the watershed--for example, different forms of agriculture, developed intensity, etc.</t>
  </si>
  <si>
    <t>or perhaps we could include a threshold component of living shoreline indicator that was ranked high -- that would get more to use as a "progress indicator"</t>
  </si>
  <si>
    <t>Over time, we will fill in more information about data availability and quality, then use this file to gather feedback and assess indicators relative to the criteria.</t>
  </si>
  <si>
    <t>The topics on this list were selected from a larger list based on input from ~35 CRWG members and other workgroup coordinators and staff.</t>
  </si>
  <si>
    <t>Chesapeake Climate Change Indicators: Narrowed List of Potential Indicator Topics for CRWG Review</t>
  </si>
  <si>
    <t>Updated August 2, 2017</t>
  </si>
  <si>
    <t>weather stations -- see known sources at right</t>
  </si>
  <si>
    <t>NOAA CBIBS -- one site
Look at MARCO's network / data portal;
MARACOOS</t>
  </si>
  <si>
    <t>not sure of long-term atmospheric sites or pCO2 water measurements</t>
  </si>
  <si>
    <t>long-term mainstem channel CBP water quality monitoring -- biweekly in key months; VECOS/Eyes on the Bay (MD) continuous monitoring at some stations; dataflow surface monitoring; CBIBS surface</t>
  </si>
  <si>
    <t>early warning system; look at Cornell's data center (Northeast Regional Climate Center) -- see what they put in quarterly outlooks</t>
  </si>
  <si>
    <t>see NRCC quarterly outlooks; NOAA sources we know</t>
  </si>
  <si>
    <t>long-term water quality datasets (monthly/biweekly); now newer continuous buoy datasets (e.g., CBIBS); sea nettle model looks at temp/salinity regimes; interest in drinking water intakes along the Potomac, maybe other VA rivers, upper Bay (below Conowingo)</t>
  </si>
  <si>
    <t>see sentinel sites, too (data inventory from S. Wilkins)</t>
  </si>
  <si>
    <t>river input monitoring network; long-term non-tidal monitoring network -- sediment and nutrient loads; NASA has been looking at turbidity in the Bay; maybe state and county networks (e.g., WV state ag dept)</t>
  </si>
  <si>
    <t>see stations in long-term non-tidal network; USACE</t>
  </si>
  <si>
    <t>Zoe will ask USGS (Mark Bennett); various localized subsidence monitoring systems around Hampton Roads area (graywater injection project); state geological surveys</t>
  </si>
  <si>
    <t>CBP long-term water quality monitoring: secchi depths, light attenuation, etc.; DataFlow info used to estimate clarity through equations; newer satellite efforts</t>
  </si>
  <si>
    <t>Thomas Point lighthouse record is longest; Solomons Pier (CBL); maybe VIMS source?; CBIBS; Ron Vogel's project based on NESDIS -- all surface temps; Zoe will connect ERG w/ Ron Vogel re: his comparison of data sets. Likely we'll want to use Ron's indicator.</t>
  </si>
  <si>
    <t>see USGS source at right</t>
  </si>
  <si>
    <t>see sources at right</t>
  </si>
  <si>
    <t>MD has 10 stations; Peter developed a time series… no perfect monitoring program set up at this point. Peter may be able to send us his info; also look at criteria docs re: setting protective chlorophyll levels.</t>
  </si>
  <si>
    <t>look at USANPN or ask Jake Weltzin re: citizen science, if any; anything about crab emergence?; red knot; horseshoe crab; can ask USFWS</t>
  </si>
  <si>
    <t>county-level assessments; methods vary -- maybe consider indicator counties or certain high-profile beaches? See if EPA has done anything. Maybe a sidebar in the NCCR?</t>
  </si>
  <si>
    <t>Tidal: data at http://www.baybenthos.versar.com/, explanation at http://www.chesapeakebay.net/discover/bayecosystem/bottom. Annual summer IBI sampling (random + fixed sites) -- MD DNR and VDEQ grants to ODU and Versar.</t>
  </si>
  <si>
    <t>Streams (Headwaters): Chesapeake benthic index of biotic integrity (download data at http://www.chesapeakeprogress.com/abundant-life/stream-health) -- note that there's work underway to move from snapshots to time series. MD does have a few fixed sites w/ time series.</t>
  </si>
  <si>
    <t>check with USANPN/citizen science; Cornell has done good studies in some places; check USFWS--do they do any tracking? -- annual surveys in wildlife refuges. Could ask the black duck workgroup.</t>
  </si>
  <si>
    <t>Zoe can check to see who's tracking species; blue crab annual winter dredge survey; see what MD DNR or others are monitoring (monitoring networks inventory)</t>
  </si>
  <si>
    <t>could ask sustainable fisheries goal team</t>
  </si>
  <si>
    <t>see existing blue crab abundance indicator; based on various abundance data from CBSAC. Also a mgmt indicator based on harvests. See Chesapeake Progress.</t>
  </si>
  <si>
    <t>see recently revised UCS report, though it may draw from the same dataset (NOAA inundation dashboard)… probably best to just clip EPA indicator</t>
  </si>
  <si>
    <t>see existing indicator; also see USACE fact sheets</t>
  </si>
  <si>
    <t>see Zoe's forwarded article about ghost forest data; Forest Service FIA insect and disease acreage data</t>
  </si>
  <si>
    <t>see EPA's indicators</t>
  </si>
  <si>
    <t xml:space="preserve">SAV workgroup would have more on this. Brooke Landry at MD DNR (Brooke Landry -DNR- &lt;brooke.landry@maryland.gov&gt;) </t>
  </si>
  <si>
    <t>CBP</t>
  </si>
  <si>
    <t>http://www.chesapeakeprogress.com/abundant-life/fish-passage</t>
  </si>
  <si>
    <t xml:space="preserve">we also have land use data for the watershed from aerial high resolution imagery for 2013-2014. Originally the plan was to repeat this every few years, not sure if that has changed. </t>
  </si>
  <si>
    <t xml:space="preserve">Methods for incorporating into model are peer reviewed, but the data collected from the states that forms this indicator is reviewed internally. </t>
  </si>
  <si>
    <t>Annual</t>
  </si>
  <si>
    <t>Watershed-wide</t>
  </si>
  <si>
    <t>state hazard mitigation plans; NOAA million/billion-dollar disasters; FEMA/federal disaster aid; named storms; insurance industry stats; 2009 paper on flood vulnerability index (from Julie)</t>
  </si>
  <si>
    <t>see EPA and CBNERR indicators</t>
  </si>
  <si>
    <t>check with USANPN/citizen science</t>
  </si>
  <si>
    <t>Climate Central's Surging Seas risk finder has all sorts of sites/properties at risk. Note that floodplains and flood insurance maps vary, and they're not redone frequently. Hard to analyze without projections. Anything about value of property at risk?</t>
  </si>
  <si>
    <t>new shrimp species in lower Bay? Do our homework to see who might be collecting data on populations, ranges, centroids, etc. Check USGS(?) invasive species website; anyone recording sightings of lionfish? Maybe fisheries data on summer flounder, black sea bass, etc.? See what other species have risen to the forefront.</t>
  </si>
  <si>
    <t>Could clip EPA's indicator to birds that are native to the watershed, or specific birds of particular interest.</t>
  </si>
  <si>
    <t>mapped at http://www.chesapeakeprogress.com/abundant-life/sav; also see recent publication on shrinking eelgrass distribution (associated with temp. change)</t>
  </si>
  <si>
    <t xml:space="preserve">Bob Wood; Jackie Johnson -- white papers; Oxford lab was doing some work -- A.K. Knight; NOAA pilot program </t>
  </si>
  <si>
    <t>existing Chesapeake wetland abundance indicator based on C-CAP</t>
  </si>
  <si>
    <t>sentinel site cooperative has examined individual sites; VIMS shoreline conditions reports; marsh accretion research, etc.</t>
  </si>
  <si>
    <t>MD just did an assessment on wetland buffering capacity -- worked with TNC -- a modeling process (possibly based on NWI maps) -- talk w/ Nicole Carlozo; satellite analysis pilot program by NASA-Goddard</t>
  </si>
  <si>
    <t>someone at FEMA? State counterparts?</t>
  </si>
  <si>
    <t>limitations: existence of a plan is not as strong as actual implementation; plans take different forms and have different names</t>
  </si>
  <si>
    <t>limitations: what's the definition of a plan? What's the value of just having a plan?</t>
  </si>
  <si>
    <t>might be able to compile from federal agencies' published materials, but not already centrally compiled</t>
  </si>
  <si>
    <t>limitations: plans come in many shapes, sizes, and names</t>
  </si>
  <si>
    <t xml:space="preserve">Georgetown climate center has clearinghouse that tracks and scores state plans; could check to see if they have similar compilation of local plans; at one point, Sustainable Maryland certified plans that met a certain standard (but only in MD) </t>
  </si>
  <si>
    <t>Bart Merrick in Environmental Science Training Team at CBPO. He could tell us if participation is tracked. Also Pat Harcourt, who oversaw MADECLEAR 5-yr teacher training for MD and DE with NSF grant. Zoe will get us in touch with them.</t>
  </si>
  <si>
    <t>CBP is working on a refinement of the Protected Lands indicator that would look at acres of wetlands specifically. Check other layers that feed into EPA's Ecological Connectivity indicator, if they'd add value to what CBP already has. MD mapped wetland adaptation/ migration areas to target for land conservation (SLAM); VA does not have a similar product, but NOAA SLR viewer has a "marsh migration" button uses a similar modeling method. Could overlay target areas w/ conserved lands layer to see if they're protected.</t>
  </si>
  <si>
    <t>qualitative information -- e.g., questions from EPA METRO tool -- discuss with Julie</t>
  </si>
  <si>
    <t>Healthy Watersheds? GIS layer available?</t>
  </si>
  <si>
    <t>No centralized tracking. Anything for a particular type of infrastructure or a particular location -- something that could be a sentinel or indicator site? Power companies track outages, but not sure if they hold onto this info. Wonder if there's an academic somewhere who has studied it -- try an online lit search. Somerset County (Eastern Shore) has a list of frequently flooded road -- check to see if they have an objective threshold, if it's something trackable over time, if anyone else does something similar? Elizabeth Habic @ MD State Hwy Admin has modeled road flooding.</t>
  </si>
  <si>
    <t>see above note about analysis. MD has mapped and designated; they've been mapped for VA using the NOAA SLR viewer.</t>
  </si>
  <si>
    <t>what counts as a "system in place"? Anything beyond what NWS already does for the whole country?</t>
  </si>
  <si>
    <t>FEMA/NFIP; maybe data from consortia of private insurers</t>
  </si>
  <si>
    <t xml:space="preserve">Laura contacted Jeff Sweeney to see if this is accounted for in CBPO Watershed Model. MD had a prototype green roof assessment for certain cities. Could do this for one green infrastructure type -- see Google Earth Outreach. </t>
  </si>
  <si>
    <t xml:space="preserve">Municipal programs, but not aware of comprehensive monitoring. See if there's a GIS solution.
Additional info from Laura - this is likely to take longer as I just found out that the main contact is leaving. However, if it's important to climate, it could be a higher priority (helping multiple outcomes). </t>
  </si>
  <si>
    <t>CBP has data. Also running analysis to determine future allocations that consider climate change, but inclusion will be a policy decision.</t>
  </si>
  <si>
    <t>see what sources were used for 2014 report card pilot indicator; see what sentinel sites can provide; Zoe has requested info from previous coordinator</t>
  </si>
  <si>
    <t>river input monitoring network; wastewater assessment loads -- feed into models as described at right. USGS adds WWTPs that are located downstream from river monitoring sites</t>
  </si>
  <si>
    <t>weather stations; CBNERR; USGS PRISM dataset -- 88-yr record downscaled to county level -- Zoe will find</t>
  </si>
  <si>
    <t>Christmas Bird Count and Breeding Bird Survey. Also check Great Backyard Bird Count.</t>
  </si>
  <si>
    <t>Recognize confounding factors (habitat change, feeding, etc.).</t>
  </si>
  <si>
    <t>Challenge: three accountings of shoreline hardening. Some counties resist data collection.</t>
  </si>
  <si>
    <t>Jim Titus's circa-2000 report compiled hardening data from counties. Since then, VIMS has compiled a "shoreline inventory" product for both MD and VA (Marcia Berman is the contact) -- not sure how much it's updated. 
Community waterbird index includes a threshold; other thresholds have been published (e.g., for SAV recovery).</t>
  </si>
  <si>
    <t>no indicator exists, but the Forage Fish team plans to request that the Management Board charge STAC with developing a threshold analysis for tidal shoreline throughout the bay</t>
  </si>
  <si>
    <t>CBP Protected Lands indicator: http://www.chesapeakeprogress.com/conserved-lands/protected-lands</t>
  </si>
  <si>
    <t xml:space="preserve">Difficult to use SLAM / NOAA SLR product as an indicator because it's based on projections. </t>
  </si>
  <si>
    <t>Wetlands - comes from states, reported to EPA for model run for N, P, S. Oyster - NOAA. 
Check to see if it's anything more than acreage -- i.e., anything about wetland type, condition, function.</t>
  </si>
  <si>
    <t xml:space="preserve">CBP - Wetlands Restored on Agricultural Lands, Oyster Reef acres restored. No combination indicator of restored habitat exists. </t>
  </si>
  <si>
    <t>A challenge to get good reporting data.</t>
  </si>
  <si>
    <t>maybe Georgetown clearinghouse reviews state building codes? Or someone else compiles info? States sometimes do needs assessments.</t>
  </si>
  <si>
    <t>State assessments unlikely to be tracked consistently over time and space.</t>
  </si>
  <si>
    <t>not sure of a unified tracking program. Bay Program Model might have summarized it for an input (Jeff Sweeney)? Maybe data from specific jurisdictions. See Laura's email with CSO details.</t>
  </si>
  <si>
    <t>data that feed into the Bay model? -- could see what they use? See email Laura forwarded from Jeff Sweeney.</t>
  </si>
  <si>
    <t>see topic #156 re: protected land layers. Could track # of resiliency easements, but there's only one so far. Could call Kelly Collins, lead for these types of easements, at state of MD -- for ideas on potential tracking.</t>
  </si>
  <si>
    <t>See topic #174 re: threshold analysis for living shorelines. Check Georgetown or other clearinghouses that might track state legislation and regulations.</t>
  </si>
  <si>
    <t>get list from FEMA</t>
  </si>
  <si>
    <t>consider how to incorporate CRS scores and setting a threshold for inclusion</t>
  </si>
  <si>
    <t>look at available GIS tools -- possibly many available. Ask Sally Claggett at Forest Service.</t>
  </si>
  <si>
    <t xml:space="preserve">Challenge that there isn't an agreed-upon stream miles base layer. </t>
  </si>
  <si>
    <t xml:space="preserve">Look at Wetland Workgroup's reporting. MD (Nicole Carlozo) is assessing specific types of wetlands and might be able to tell us if they're tracking restoration. </t>
  </si>
  <si>
    <t>Note that most restoration in the watershed is in nontidal environments.</t>
  </si>
  <si>
    <t>DATA SOURCE INPUT FROM CRWG, CBP STAFF, AND 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</si>
</sst>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sz val="7"/>
      <color theme="1"/>
      <name val="Times New Roman"/>
      <family val="1"/>
    </font>
    <font>
      <b/>
      <sz val="11"/>
      <name val="Calibri"/>
      <family val="2"/>
      <scheme val="minor"/>
    </font>
    <font>
      <sz val="11"/>
      <color rgb="FFFF0000"/>
      <name val="Calibri"/>
      <family val="2"/>
      <scheme val="minor"/>
    </font>
    <font>
      <sz val="11"/>
      <name val="Calibri"/>
      <family val="2"/>
      <scheme val="minor"/>
    </font>
    <font>
      <sz val="10.5"/>
      <color rgb="FF000000"/>
      <name val="Calibri"/>
      <family val="2"/>
      <scheme val="minor"/>
    </font>
    <font>
      <b/>
      <sz val="14"/>
      <color theme="1"/>
      <name val="Calibri"/>
      <family val="2"/>
      <scheme val="minor"/>
    </font>
  </fonts>
  <fills count="18">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6" borderId="0" xfId="0" applyFont="1" applyFill="1" applyAlignment="1">
      <alignment horizontal="left" vertical="center" wrapText="1"/>
    </xf>
    <xf numFmtId="0" fontId="0" fillId="8" borderId="0" xfId="0" applyFont="1" applyFill="1" applyAlignment="1">
      <alignment vertical="center" wrapText="1"/>
    </xf>
    <xf numFmtId="0" fontId="2" fillId="8" borderId="0" xfId="0" applyFont="1" applyFill="1" applyAlignment="1">
      <alignment horizontal="left" vertical="center" wrapText="1"/>
    </xf>
    <xf numFmtId="0" fontId="1" fillId="3" borderId="0" xfId="0" applyFont="1" applyFill="1" applyAlignment="1">
      <alignment horizontal="left" vertical="center"/>
    </xf>
    <xf numFmtId="0" fontId="1" fillId="7" borderId="0" xfId="0" applyFont="1" applyFill="1" applyAlignment="1">
      <alignment horizontal="left" vertical="center"/>
    </xf>
    <xf numFmtId="0" fontId="1" fillId="9" borderId="0" xfId="0" applyFont="1" applyFill="1" applyAlignment="1">
      <alignment horizontal="left" vertical="center"/>
    </xf>
    <xf numFmtId="0" fontId="1" fillId="10" borderId="0" xfId="0" applyFont="1" applyFill="1" applyAlignment="1">
      <alignment horizontal="left" vertical="center"/>
    </xf>
    <xf numFmtId="0" fontId="1" fillId="11" borderId="0" xfId="0" applyFont="1" applyFill="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0" fillId="0" borderId="0" xfId="0"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vertical="center"/>
    </xf>
    <xf numFmtId="0" fontId="0" fillId="14" borderId="0" xfId="0" applyFill="1" applyAlignment="1">
      <alignment vertical="center"/>
    </xf>
    <xf numFmtId="0" fontId="0" fillId="0" borderId="0" xfId="0" applyFill="1" applyAlignment="1">
      <alignment vertical="center"/>
    </xf>
    <xf numFmtId="0" fontId="2" fillId="5"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1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13" borderId="1" xfId="0" applyFill="1" applyBorder="1" applyAlignment="1">
      <alignment horizontal="lef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15" borderId="1" xfId="0" applyFont="1" applyFill="1" applyBorder="1" applyAlignment="1">
      <alignment horizontal="left" vertical="center" wrapText="1"/>
    </xf>
    <xf numFmtId="0" fontId="0" fillId="15" borderId="1" xfId="0" applyFill="1" applyBorder="1" applyAlignment="1">
      <alignment horizontal="left" vertical="center" wrapText="1"/>
    </xf>
    <xf numFmtId="0" fontId="0" fillId="15" borderId="1" xfId="0" applyFill="1" applyBorder="1" applyAlignment="1">
      <alignment vertical="center" wrapText="1"/>
    </xf>
    <xf numFmtId="0" fontId="0" fillId="16" borderId="1" xfId="0" applyFill="1" applyBorder="1" applyAlignment="1">
      <alignment horizontal="left" vertical="center" wrapText="1"/>
    </xf>
    <xf numFmtId="0" fontId="0" fillId="16" borderId="1" xfId="0" applyFill="1" applyBorder="1" applyAlignment="1">
      <alignment vertical="center" wrapText="1"/>
    </xf>
    <xf numFmtId="0" fontId="6" fillId="16" borderId="1" xfId="0" applyFont="1" applyFill="1" applyBorder="1" applyAlignment="1">
      <alignment horizontal="left" vertical="center" wrapText="1"/>
    </xf>
    <xf numFmtId="0" fontId="0" fillId="17" borderId="1" xfId="0" applyFill="1" applyBorder="1" applyAlignment="1">
      <alignment vertical="center" wrapText="1"/>
    </xf>
    <xf numFmtId="0" fontId="0" fillId="17" borderId="1" xfId="0" applyFill="1" applyBorder="1" applyAlignment="1">
      <alignment horizontal="left" vertical="center" wrapText="1"/>
    </xf>
    <xf numFmtId="0" fontId="6" fillId="17" borderId="1" xfId="0" applyFont="1" applyFill="1" applyBorder="1" applyAlignment="1">
      <alignment horizontal="left" vertical="center" wrapText="1"/>
    </xf>
    <xf numFmtId="0" fontId="7" fillId="17" borderId="1" xfId="0" applyFont="1" applyFill="1" applyBorder="1" applyAlignment="1">
      <alignment vertical="center" wrapText="1"/>
    </xf>
    <xf numFmtId="0" fontId="4" fillId="13" borderId="1" xfId="0" applyFont="1" applyFill="1" applyBorder="1" applyAlignment="1">
      <alignment vertical="center" wrapText="1"/>
    </xf>
    <xf numFmtId="0" fontId="4" fillId="1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hesapeakeprogress.com/abundant-life/forest-buffers" TargetMode="External"/><Relationship Id="rId2" Type="http://schemas.openxmlformats.org/officeDocument/2006/relationships/hyperlink" Target="https://www.epa.gov/climate-indicators/climate-change-indicators-streamflow" TargetMode="External"/><Relationship Id="rId1" Type="http://schemas.openxmlformats.org/officeDocument/2006/relationships/hyperlink" Target="https://www.epa.gov/climate-indicators/climate-change-indicators-coastal-flooding" TargetMode="External"/><Relationship Id="rId6" Type="http://schemas.openxmlformats.org/officeDocument/2006/relationships/printerSettings" Target="../printerSettings/printerSettings1.bin"/><Relationship Id="rId5" Type="http://schemas.openxmlformats.org/officeDocument/2006/relationships/hyperlink" Target="https://ecoreportcard.org/report-cards/chesapeake-bay/indicators/nitrogen/" TargetMode="External"/><Relationship Id="rId4" Type="http://schemas.openxmlformats.org/officeDocument/2006/relationships/hyperlink" Target="https://cfpub.epa.gov/roe/indicator.cfm?i=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99"/>
  <sheetViews>
    <sheetView tabSelected="1" zoomScale="130" zoomScaleNormal="130" workbookViewId="0">
      <pane xSplit="3" ySplit="6" topLeftCell="D7" activePane="bottomRight" state="frozen"/>
      <selection pane="topRight" activeCell="D1" sqref="D1"/>
      <selection pane="bottomLeft" activeCell="A6" sqref="A6"/>
      <selection pane="bottomRight" activeCell="E6" sqref="E6"/>
    </sheetView>
  </sheetViews>
  <sheetFormatPr defaultColWidth="9.140625" defaultRowHeight="15" x14ac:dyDescent="0.25"/>
  <cols>
    <col min="1" max="1" width="4.7109375" style="3" customWidth="1"/>
    <col min="2" max="2" width="19.42578125" style="2" customWidth="1"/>
    <col min="3" max="3" width="20.28515625" style="2" customWidth="1"/>
    <col min="4" max="4" width="22.140625" style="2" customWidth="1"/>
    <col min="5" max="5" width="25.85546875" style="2" customWidth="1"/>
    <col min="6" max="8" width="21.5703125" style="2" customWidth="1"/>
    <col min="9" max="9" width="19.7109375" style="2" customWidth="1"/>
    <col min="10" max="10" width="23.5703125" style="2" bestFit="1" customWidth="1"/>
    <col min="11" max="11" width="17.42578125" style="2" customWidth="1"/>
    <col min="12" max="12" width="20.42578125" style="2" customWidth="1"/>
    <col min="13" max="13" width="17.28515625" style="2" customWidth="1"/>
    <col min="14" max="14" width="20.28515625" style="2" bestFit="1" customWidth="1"/>
    <col min="15" max="15" width="25.140625" style="2" bestFit="1" customWidth="1"/>
    <col min="16" max="16" width="12.5703125" style="2" customWidth="1"/>
    <col min="17" max="17" width="19.140625" style="2" customWidth="1"/>
    <col min="18" max="18" width="22.42578125" style="2" bestFit="1" customWidth="1"/>
    <col min="19" max="22" width="19.140625" style="2" customWidth="1"/>
    <col min="23" max="23" width="21.7109375" style="2" bestFit="1" customWidth="1"/>
    <col min="24" max="24" width="17.42578125" style="2" customWidth="1"/>
    <col min="25" max="25" width="23.28515625" style="2" bestFit="1" customWidth="1"/>
    <col min="26" max="26" width="23.85546875" style="2" bestFit="1" customWidth="1"/>
    <col min="27" max="28" width="27.42578125" style="2" hidden="1" customWidth="1"/>
    <col min="29" max="29" width="22.140625" style="2" hidden="1" customWidth="1"/>
    <col min="30" max="30" width="27.42578125" style="2" hidden="1" customWidth="1"/>
    <col min="31" max="31" width="21.7109375" style="2" hidden="1" customWidth="1"/>
    <col min="32" max="33" width="27.42578125" style="2" hidden="1" customWidth="1"/>
    <col min="34" max="34" width="17.140625" style="2" hidden="1" customWidth="1"/>
    <col min="35" max="36" width="27.42578125" style="2" hidden="1" customWidth="1"/>
    <col min="37" max="37" width="6.85546875" style="3" hidden="1" customWidth="1"/>
    <col min="38" max="38" width="40.140625" style="2" hidden="1" customWidth="1"/>
    <col min="39" max="39" width="36.5703125" style="2" hidden="1" customWidth="1"/>
    <col min="40" max="48" width="30.140625" style="2" hidden="1" customWidth="1"/>
    <col min="49" max="49" width="7.85546875" style="2" hidden="1" customWidth="1"/>
    <col min="50" max="50" width="63" style="2" hidden="1" customWidth="1"/>
    <col min="51" max="16384" width="9.140625" style="2"/>
  </cols>
  <sheetData>
    <row r="1" spans="1:51" ht="18.75" hidden="1" x14ac:dyDescent="0.25">
      <c r="A1" s="17" t="s">
        <v>394</v>
      </c>
    </row>
    <row r="2" spans="1:51" hidden="1" x14ac:dyDescent="0.25">
      <c r="A2" s="18" t="s">
        <v>395</v>
      </c>
      <c r="B2" s="18"/>
      <c r="C2" s="18"/>
      <c r="D2" s="18"/>
      <c r="E2" s="18"/>
      <c r="F2" s="18"/>
      <c r="G2" s="18"/>
      <c r="H2" s="18"/>
      <c r="I2" s="19"/>
      <c r="J2" s="19"/>
      <c r="K2" s="19"/>
      <c r="L2" s="19"/>
      <c r="M2" s="19"/>
      <c r="N2" s="19"/>
      <c r="O2" s="14"/>
      <c r="P2" s="14"/>
      <c r="Q2" s="14"/>
      <c r="R2" s="14"/>
      <c r="S2" s="14"/>
      <c r="T2" s="14"/>
      <c r="U2" s="14"/>
      <c r="V2" s="14"/>
    </row>
    <row r="3" spans="1:51" hidden="1" x14ac:dyDescent="0.25">
      <c r="A3" s="18" t="s">
        <v>393</v>
      </c>
      <c r="B3" s="18"/>
      <c r="C3" s="18"/>
      <c r="D3" s="18"/>
      <c r="E3" s="18"/>
      <c r="F3" s="18"/>
      <c r="G3" s="18"/>
      <c r="H3" s="18"/>
      <c r="I3" s="19"/>
      <c r="J3" s="19"/>
      <c r="K3" s="19"/>
      <c r="L3" s="19"/>
      <c r="M3" s="19"/>
      <c r="N3" s="19"/>
      <c r="O3" s="14"/>
      <c r="P3" s="14"/>
      <c r="Q3" s="14"/>
      <c r="R3" s="14"/>
      <c r="S3" s="14"/>
      <c r="T3" s="14"/>
      <c r="U3" s="14"/>
      <c r="V3" s="14"/>
    </row>
    <row r="4" spans="1:51" hidden="1" x14ac:dyDescent="0.25">
      <c r="A4" s="18" t="s">
        <v>392</v>
      </c>
      <c r="B4" s="18"/>
      <c r="C4" s="18"/>
      <c r="D4" s="18"/>
      <c r="E4" s="18"/>
      <c r="F4" s="18"/>
      <c r="G4" s="18"/>
      <c r="H4" s="18"/>
      <c r="I4" s="19"/>
      <c r="J4" s="19"/>
      <c r="K4" s="19"/>
      <c r="L4" s="19"/>
      <c r="M4" s="19"/>
      <c r="N4" s="19"/>
      <c r="O4" s="14"/>
      <c r="P4" s="14"/>
      <c r="Q4" s="14"/>
      <c r="R4" s="14"/>
      <c r="S4" s="14"/>
      <c r="T4" s="14"/>
      <c r="U4" s="14"/>
      <c r="V4" s="14"/>
    </row>
    <row r="5" spans="1:51" s="12" customFormat="1" ht="15" customHeight="1" x14ac:dyDescent="0.25">
      <c r="A5" s="8" t="s">
        <v>0</v>
      </c>
      <c r="B5" s="8"/>
      <c r="C5" s="8"/>
      <c r="D5" s="8"/>
      <c r="E5" s="47" t="s">
        <v>484</v>
      </c>
      <c r="F5" s="47"/>
      <c r="G5" s="47"/>
      <c r="H5" s="47"/>
      <c r="I5" s="7" t="s">
        <v>78</v>
      </c>
      <c r="J5" s="7"/>
      <c r="K5" s="7"/>
      <c r="L5" s="7"/>
      <c r="M5" s="7"/>
      <c r="N5" s="7"/>
      <c r="O5" s="10" t="s">
        <v>10</v>
      </c>
      <c r="P5" s="10"/>
      <c r="Q5" s="10"/>
      <c r="R5" s="10"/>
      <c r="S5" s="10"/>
      <c r="T5" s="10"/>
      <c r="U5" s="10"/>
      <c r="V5" s="10"/>
      <c r="W5" s="10"/>
      <c r="X5" s="10"/>
      <c r="Y5" s="10"/>
      <c r="Z5" s="10"/>
      <c r="AA5" s="9" t="s">
        <v>22</v>
      </c>
      <c r="AB5" s="9"/>
      <c r="AC5" s="9"/>
      <c r="AD5" s="9"/>
      <c r="AE5" s="9"/>
      <c r="AF5" s="9"/>
      <c r="AG5" s="9"/>
      <c r="AH5" s="9"/>
      <c r="AI5" s="9"/>
      <c r="AJ5" s="9"/>
      <c r="AK5" s="9"/>
      <c r="AL5" s="9"/>
      <c r="AM5" s="11" t="s">
        <v>23</v>
      </c>
      <c r="AN5" s="11"/>
      <c r="AO5" s="11"/>
      <c r="AP5" s="11"/>
      <c r="AQ5" s="11"/>
      <c r="AR5" s="11"/>
      <c r="AS5" s="11"/>
      <c r="AT5" s="11"/>
      <c r="AU5" s="11"/>
      <c r="AV5" s="11"/>
      <c r="AW5" s="11"/>
      <c r="AX5" s="11"/>
      <c r="AY5" s="13" t="s">
        <v>73</v>
      </c>
    </row>
    <row r="6" spans="1:51" s="1" customFormat="1" ht="92.25" customHeight="1" x14ac:dyDescent="0.25">
      <c r="A6" s="20" t="s">
        <v>1</v>
      </c>
      <c r="B6" s="20" t="s">
        <v>2</v>
      </c>
      <c r="C6" s="20" t="s">
        <v>3</v>
      </c>
      <c r="D6" s="20" t="s">
        <v>268</v>
      </c>
      <c r="E6" s="46" t="s">
        <v>384</v>
      </c>
      <c r="F6" s="46" t="s">
        <v>385</v>
      </c>
      <c r="G6" s="46" t="s">
        <v>267</v>
      </c>
      <c r="H6" s="46" t="s">
        <v>118</v>
      </c>
      <c r="I6" s="21" t="s">
        <v>87</v>
      </c>
      <c r="J6" s="21" t="s">
        <v>81</v>
      </c>
      <c r="K6" s="21" t="s">
        <v>4</v>
      </c>
      <c r="L6" s="21" t="s">
        <v>5</v>
      </c>
      <c r="M6" s="21" t="s">
        <v>6</v>
      </c>
      <c r="N6" s="21" t="s">
        <v>7</v>
      </c>
      <c r="O6" s="22" t="s">
        <v>11</v>
      </c>
      <c r="P6" s="22" t="s">
        <v>9</v>
      </c>
      <c r="Q6" s="22" t="s">
        <v>100</v>
      </c>
      <c r="R6" s="22" t="s">
        <v>77</v>
      </c>
      <c r="S6" s="22" t="s">
        <v>111</v>
      </c>
      <c r="T6" s="22" t="s">
        <v>112</v>
      </c>
      <c r="U6" s="22" t="s">
        <v>113</v>
      </c>
      <c r="V6" s="22" t="s">
        <v>114</v>
      </c>
      <c r="W6" s="22" t="s">
        <v>8</v>
      </c>
      <c r="X6" s="22" t="s">
        <v>92</v>
      </c>
      <c r="Y6" s="22" t="s">
        <v>93</v>
      </c>
      <c r="Z6" s="22" t="s">
        <v>108</v>
      </c>
      <c r="AA6" s="4" t="s">
        <v>12</v>
      </c>
      <c r="AB6" s="4" t="s">
        <v>13</v>
      </c>
      <c r="AC6" s="4" t="s">
        <v>14</v>
      </c>
      <c r="AD6" s="4" t="s">
        <v>15</v>
      </c>
      <c r="AE6" s="4" t="s">
        <v>16</v>
      </c>
      <c r="AF6" s="4" t="s">
        <v>17</v>
      </c>
      <c r="AG6" s="4" t="s">
        <v>18</v>
      </c>
      <c r="AH6" s="4" t="s">
        <v>19</v>
      </c>
      <c r="AI6" s="4" t="s">
        <v>20</v>
      </c>
      <c r="AJ6" s="4" t="s">
        <v>21</v>
      </c>
      <c r="AK6" s="4" t="s">
        <v>34</v>
      </c>
      <c r="AL6" s="4" t="s">
        <v>35</v>
      </c>
      <c r="AM6" s="5" t="s">
        <v>24</v>
      </c>
      <c r="AN6" s="5" t="s">
        <v>25</v>
      </c>
      <c r="AO6" s="5" t="s">
        <v>33</v>
      </c>
      <c r="AP6" s="5" t="s">
        <v>26</v>
      </c>
      <c r="AQ6" s="5" t="s">
        <v>27</v>
      </c>
      <c r="AR6" s="5" t="s">
        <v>32</v>
      </c>
      <c r="AS6" s="5" t="s">
        <v>28</v>
      </c>
      <c r="AT6" s="5" t="s">
        <v>29</v>
      </c>
      <c r="AU6" s="5" t="s">
        <v>30</v>
      </c>
      <c r="AV6" s="5" t="s">
        <v>31</v>
      </c>
      <c r="AW6" s="6" t="s">
        <v>34</v>
      </c>
      <c r="AX6" s="6" t="s">
        <v>35</v>
      </c>
    </row>
    <row r="7" spans="1:51" s="15" customFormat="1" ht="75" x14ac:dyDescent="0.25">
      <c r="A7" s="23">
        <v>3</v>
      </c>
      <c r="B7" s="27" t="s">
        <v>323</v>
      </c>
      <c r="C7" s="38" t="s">
        <v>38</v>
      </c>
      <c r="D7" s="27" t="s">
        <v>324</v>
      </c>
      <c r="E7" s="28" t="s">
        <v>397</v>
      </c>
      <c r="F7" s="28"/>
      <c r="G7" s="28"/>
      <c r="H7" s="28"/>
      <c r="I7" s="28"/>
      <c r="J7" s="28"/>
      <c r="K7" s="28"/>
      <c r="L7" s="28"/>
      <c r="M7" s="28"/>
      <c r="N7" s="28"/>
      <c r="O7" s="28"/>
      <c r="P7" s="28"/>
      <c r="Q7" s="28"/>
      <c r="R7" s="28"/>
      <c r="S7" s="28"/>
      <c r="T7" s="28"/>
      <c r="U7" s="28"/>
      <c r="V7" s="28"/>
      <c r="W7" s="28"/>
      <c r="X7" s="28"/>
      <c r="Y7" s="28"/>
      <c r="Z7" s="28"/>
      <c r="AK7" s="16">
        <f t="shared" ref="AK7:AK14" si="0">COUNTIFS(AA7:AJ7,TRUE)</f>
        <v>0</v>
      </c>
      <c r="AW7" s="15">
        <f t="shared" ref="AW7:AW14" si="1">2*COUNTIFS(AM7:AV7,"Strong")+1*COUNTIFS(AM7:AV7,"Moderate")</f>
        <v>0</v>
      </c>
    </row>
    <row r="8" spans="1:51" s="15" customFormat="1" ht="90" x14ac:dyDescent="0.25">
      <c r="A8" s="23">
        <v>54</v>
      </c>
      <c r="B8" s="24" t="s">
        <v>381</v>
      </c>
      <c r="C8" s="37" t="s">
        <v>38</v>
      </c>
      <c r="D8" s="24" t="s">
        <v>286</v>
      </c>
      <c r="E8" s="24" t="s">
        <v>396</v>
      </c>
      <c r="F8" s="24"/>
      <c r="G8" s="24"/>
      <c r="H8" s="24"/>
      <c r="I8" s="24" t="s">
        <v>287</v>
      </c>
      <c r="J8" s="25" t="s">
        <v>125</v>
      </c>
      <c r="K8" s="25" t="s">
        <v>288</v>
      </c>
      <c r="L8" s="25" t="s">
        <v>132</v>
      </c>
      <c r="M8" s="25" t="s">
        <v>289</v>
      </c>
      <c r="N8" s="25" t="s">
        <v>98</v>
      </c>
      <c r="O8" s="24" t="s">
        <v>136</v>
      </c>
      <c r="P8" s="24" t="s">
        <v>290</v>
      </c>
      <c r="Q8" s="24" t="s">
        <v>157</v>
      </c>
      <c r="R8" s="26" t="s">
        <v>170</v>
      </c>
      <c r="S8" s="24" t="s">
        <v>291</v>
      </c>
      <c r="T8" s="25" t="s">
        <v>50</v>
      </c>
      <c r="U8" s="24" t="s">
        <v>292</v>
      </c>
      <c r="V8" s="24" t="s">
        <v>293</v>
      </c>
      <c r="W8" s="25" t="s">
        <v>294</v>
      </c>
      <c r="X8" s="25" t="s">
        <v>110</v>
      </c>
      <c r="Y8" s="25" t="s">
        <v>110</v>
      </c>
      <c r="Z8" s="25" t="s">
        <v>110</v>
      </c>
      <c r="AA8" s="2"/>
      <c r="AB8" s="2"/>
      <c r="AC8" s="2"/>
      <c r="AD8" s="2"/>
      <c r="AE8" s="2"/>
      <c r="AF8" s="2"/>
      <c r="AG8" s="2"/>
      <c r="AH8" s="2"/>
      <c r="AI8" s="2"/>
      <c r="AJ8" s="2"/>
      <c r="AK8" s="3">
        <f t="shared" si="0"/>
        <v>0</v>
      </c>
      <c r="AL8" s="2"/>
      <c r="AM8" s="2"/>
      <c r="AN8" s="2"/>
      <c r="AO8" s="2"/>
      <c r="AP8" s="2"/>
      <c r="AQ8" s="2"/>
      <c r="AR8" s="2"/>
      <c r="AS8" s="2"/>
      <c r="AT8" s="2"/>
      <c r="AU8" s="2"/>
      <c r="AV8" s="2"/>
      <c r="AW8" s="2">
        <f t="shared" si="1"/>
        <v>0</v>
      </c>
      <c r="AX8" s="2"/>
    </row>
    <row r="9" spans="1:51" s="15" customFormat="1" ht="45" x14ac:dyDescent="0.25">
      <c r="A9" s="23">
        <v>22</v>
      </c>
      <c r="B9" s="24" t="s">
        <v>344</v>
      </c>
      <c r="C9" s="37" t="s">
        <v>38</v>
      </c>
      <c r="D9" s="24"/>
      <c r="E9" s="24" t="s">
        <v>396</v>
      </c>
      <c r="F9" s="24"/>
      <c r="G9" s="24"/>
      <c r="H9" s="24"/>
      <c r="I9" s="24" t="s">
        <v>47</v>
      </c>
      <c r="J9" s="25" t="s">
        <v>125</v>
      </c>
      <c r="K9" s="25" t="s">
        <v>97</v>
      </c>
      <c r="L9" s="25" t="s">
        <v>132</v>
      </c>
      <c r="M9" s="25" t="s">
        <v>53</v>
      </c>
      <c r="N9" s="25" t="s">
        <v>98</v>
      </c>
      <c r="O9" s="24" t="s">
        <v>136</v>
      </c>
      <c r="P9" s="24" t="s">
        <v>136</v>
      </c>
      <c r="Q9" s="24" t="s">
        <v>94</v>
      </c>
      <c r="R9" s="26" t="s">
        <v>76</v>
      </c>
      <c r="S9" s="26" t="s">
        <v>55</v>
      </c>
      <c r="T9" s="26" t="s">
        <v>50</v>
      </c>
      <c r="U9" s="26" t="s">
        <v>53</v>
      </c>
      <c r="V9" s="25" t="s">
        <v>99</v>
      </c>
      <c r="W9" s="25" t="s">
        <v>121</v>
      </c>
      <c r="X9" s="24" t="s">
        <v>110</v>
      </c>
      <c r="Y9" s="24" t="s">
        <v>110</v>
      </c>
      <c r="Z9" s="25" t="s">
        <v>122</v>
      </c>
      <c r="AA9" s="2"/>
      <c r="AB9" s="2"/>
      <c r="AC9" s="2"/>
      <c r="AD9" s="2"/>
      <c r="AE9" s="2"/>
      <c r="AF9" s="2"/>
      <c r="AG9" s="2"/>
      <c r="AH9" s="2"/>
      <c r="AI9" s="2"/>
      <c r="AJ9" s="2"/>
      <c r="AK9" s="3">
        <f t="shared" si="0"/>
        <v>0</v>
      </c>
      <c r="AL9" s="2"/>
      <c r="AM9" s="2"/>
      <c r="AN9" s="2"/>
      <c r="AO9" s="2"/>
      <c r="AP9" s="2"/>
      <c r="AQ9" s="2"/>
      <c r="AR9" s="2"/>
      <c r="AS9" s="2"/>
      <c r="AT9" s="2"/>
      <c r="AU9" s="2"/>
      <c r="AV9" s="2"/>
      <c r="AW9" s="2">
        <f t="shared" si="1"/>
        <v>0</v>
      </c>
      <c r="AX9" s="2"/>
    </row>
    <row r="10" spans="1:51" s="15" customFormat="1" ht="60" x14ac:dyDescent="0.25">
      <c r="A10" s="23">
        <v>8</v>
      </c>
      <c r="B10" s="27" t="s">
        <v>223</v>
      </c>
      <c r="C10" s="38" t="s">
        <v>38</v>
      </c>
      <c r="D10" s="27"/>
      <c r="E10" s="24" t="s">
        <v>398</v>
      </c>
      <c r="F10" s="24"/>
      <c r="G10" s="24"/>
      <c r="H10" s="24"/>
      <c r="I10" s="24"/>
      <c r="J10" s="24"/>
      <c r="K10" s="24"/>
      <c r="L10" s="24"/>
      <c r="M10" s="24"/>
      <c r="N10" s="24"/>
      <c r="O10" s="24"/>
      <c r="P10" s="24"/>
      <c r="Q10" s="24"/>
      <c r="R10" s="24"/>
      <c r="S10" s="24"/>
      <c r="T10" s="24"/>
      <c r="U10" s="24"/>
      <c r="V10" s="24"/>
      <c r="W10" s="24"/>
      <c r="X10" s="24"/>
      <c r="Y10" s="24"/>
      <c r="Z10" s="24"/>
      <c r="AA10" s="2"/>
      <c r="AB10" s="2"/>
      <c r="AC10" s="2"/>
      <c r="AD10" s="2"/>
      <c r="AE10" s="2"/>
      <c r="AF10" s="2"/>
      <c r="AG10" s="2"/>
      <c r="AH10" s="2"/>
      <c r="AI10" s="2"/>
      <c r="AJ10" s="2"/>
      <c r="AK10" s="3">
        <f t="shared" si="0"/>
        <v>0</v>
      </c>
      <c r="AL10" s="2"/>
      <c r="AM10" s="2"/>
      <c r="AN10" s="2"/>
      <c r="AO10" s="2"/>
      <c r="AP10" s="2"/>
      <c r="AQ10" s="2"/>
      <c r="AR10" s="2"/>
      <c r="AS10" s="2"/>
      <c r="AT10" s="2"/>
      <c r="AU10" s="2"/>
      <c r="AV10" s="2"/>
      <c r="AW10" s="2">
        <f t="shared" si="1"/>
        <v>0</v>
      </c>
      <c r="AX10" s="2"/>
    </row>
    <row r="11" spans="1:51" s="15" customFormat="1" ht="165" x14ac:dyDescent="0.25">
      <c r="A11" s="23">
        <v>10</v>
      </c>
      <c r="B11" s="27" t="s">
        <v>229</v>
      </c>
      <c r="C11" s="37" t="s">
        <v>38</v>
      </c>
      <c r="D11" s="27" t="s">
        <v>230</v>
      </c>
      <c r="E11" s="24" t="s">
        <v>399</v>
      </c>
      <c r="F11" s="24"/>
      <c r="G11" s="24"/>
      <c r="H11" s="24"/>
      <c r="I11" s="25"/>
      <c r="J11" s="25"/>
      <c r="K11" s="25"/>
      <c r="L11" s="25" t="s">
        <v>42</v>
      </c>
      <c r="M11" s="25" t="s">
        <v>40</v>
      </c>
      <c r="N11" s="25" t="s">
        <v>86</v>
      </c>
      <c r="O11" s="25" t="s">
        <v>136</v>
      </c>
      <c r="P11" s="32" t="s">
        <v>135</v>
      </c>
      <c r="Q11" s="28" t="s">
        <v>361</v>
      </c>
      <c r="R11" s="28" t="s">
        <v>364</v>
      </c>
      <c r="S11" s="30" t="s">
        <v>362</v>
      </c>
      <c r="T11" s="30" t="s">
        <v>50</v>
      </c>
      <c r="U11" s="30" t="s">
        <v>365</v>
      </c>
      <c r="V11" s="30"/>
      <c r="W11" s="28" t="s">
        <v>363</v>
      </c>
      <c r="X11" s="24" t="s">
        <v>110</v>
      </c>
      <c r="Y11" s="24" t="s">
        <v>110</v>
      </c>
      <c r="Z11" s="24" t="s">
        <v>110</v>
      </c>
      <c r="AA11" s="2"/>
      <c r="AB11" s="2"/>
      <c r="AC11" s="2"/>
      <c r="AD11" s="2"/>
      <c r="AE11" s="2"/>
      <c r="AF11" s="2"/>
      <c r="AG11" s="2"/>
      <c r="AH11" s="2"/>
      <c r="AI11" s="2"/>
      <c r="AJ11" s="2"/>
      <c r="AK11" s="3">
        <f t="shared" si="0"/>
        <v>0</v>
      </c>
      <c r="AL11" s="2"/>
      <c r="AM11" s="2"/>
      <c r="AN11" s="2"/>
      <c r="AO11" s="2"/>
      <c r="AP11" s="2"/>
      <c r="AQ11" s="2"/>
      <c r="AR11" s="2"/>
      <c r="AS11" s="2"/>
      <c r="AT11" s="2"/>
      <c r="AU11" s="2"/>
      <c r="AV11" s="2"/>
      <c r="AW11" s="2">
        <f t="shared" si="1"/>
        <v>0</v>
      </c>
      <c r="AX11" s="2"/>
    </row>
    <row r="12" spans="1:51" s="15" customFormat="1" ht="105" x14ac:dyDescent="0.25">
      <c r="A12" s="23">
        <v>12</v>
      </c>
      <c r="B12" s="24" t="s">
        <v>279</v>
      </c>
      <c r="C12" s="37" t="s">
        <v>38</v>
      </c>
      <c r="D12" s="24" t="s">
        <v>278</v>
      </c>
      <c r="E12" s="24" t="s">
        <v>400</v>
      </c>
      <c r="F12" s="24"/>
      <c r="G12" s="24"/>
      <c r="H12" s="24"/>
      <c r="I12" s="24" t="s">
        <v>280</v>
      </c>
      <c r="J12" s="25" t="s">
        <v>126</v>
      </c>
      <c r="K12" s="25" t="s">
        <v>281</v>
      </c>
      <c r="L12" s="25" t="s">
        <v>95</v>
      </c>
      <c r="M12" s="25" t="s">
        <v>53</v>
      </c>
      <c r="N12" s="24" t="s">
        <v>282</v>
      </c>
      <c r="O12" s="25" t="s">
        <v>136</v>
      </c>
      <c r="P12" s="25" t="s">
        <v>136</v>
      </c>
      <c r="Q12" s="24" t="s">
        <v>94</v>
      </c>
      <c r="R12" s="26" t="s">
        <v>76</v>
      </c>
      <c r="S12" s="25" t="s">
        <v>281</v>
      </c>
      <c r="T12" s="24" t="s">
        <v>283</v>
      </c>
      <c r="U12" s="26" t="s">
        <v>53</v>
      </c>
      <c r="V12" s="26" t="s">
        <v>53</v>
      </c>
      <c r="W12" s="26" t="s">
        <v>109</v>
      </c>
      <c r="X12" s="24" t="s">
        <v>110</v>
      </c>
      <c r="Y12" s="24" t="s">
        <v>110</v>
      </c>
      <c r="Z12" s="24" t="s">
        <v>284</v>
      </c>
      <c r="AA12" s="2"/>
      <c r="AB12" s="2"/>
      <c r="AC12" s="2"/>
      <c r="AD12" s="2"/>
      <c r="AE12" s="2"/>
      <c r="AF12" s="2"/>
      <c r="AG12" s="2"/>
      <c r="AH12" s="2"/>
      <c r="AI12" s="2"/>
      <c r="AJ12" s="2"/>
      <c r="AK12" s="3">
        <f t="shared" si="0"/>
        <v>0</v>
      </c>
      <c r="AL12" s="2"/>
      <c r="AM12" s="2"/>
      <c r="AN12" s="2"/>
      <c r="AO12" s="2"/>
      <c r="AP12" s="2"/>
      <c r="AQ12" s="2"/>
      <c r="AR12" s="2"/>
      <c r="AS12" s="2"/>
      <c r="AT12" s="2"/>
      <c r="AU12" s="2"/>
      <c r="AV12" s="2"/>
      <c r="AW12" s="2">
        <f t="shared" si="1"/>
        <v>0</v>
      </c>
      <c r="AX12" s="2"/>
    </row>
    <row r="13" spans="1:51" s="15" customFormat="1" ht="105" x14ac:dyDescent="0.25">
      <c r="A13" s="23">
        <v>18</v>
      </c>
      <c r="B13" s="24" t="s">
        <v>274</v>
      </c>
      <c r="C13" s="37" t="s">
        <v>38</v>
      </c>
      <c r="D13" s="24"/>
      <c r="E13" s="24" t="s">
        <v>401</v>
      </c>
      <c r="F13" s="24"/>
      <c r="G13" s="24"/>
      <c r="H13" s="24"/>
      <c r="I13" s="24" t="s">
        <v>47</v>
      </c>
      <c r="J13" s="25" t="s">
        <v>125</v>
      </c>
      <c r="K13" s="25" t="s">
        <v>96</v>
      </c>
      <c r="L13" s="25" t="s">
        <v>95</v>
      </c>
      <c r="M13" s="25" t="s">
        <v>53</v>
      </c>
      <c r="N13" s="25" t="s">
        <v>98</v>
      </c>
      <c r="O13" s="24" t="s">
        <v>136</v>
      </c>
      <c r="P13" s="24" t="s">
        <v>136</v>
      </c>
      <c r="Q13" s="24" t="s">
        <v>94</v>
      </c>
      <c r="R13" s="26" t="s">
        <v>76</v>
      </c>
      <c r="S13" s="25" t="s">
        <v>172</v>
      </c>
      <c r="T13" s="26" t="s">
        <v>50</v>
      </c>
      <c r="U13" s="26" t="s">
        <v>53</v>
      </c>
      <c r="V13" s="26" t="s">
        <v>53</v>
      </c>
      <c r="W13" s="25" t="s">
        <v>123</v>
      </c>
      <c r="X13" s="24" t="s">
        <v>110</v>
      </c>
      <c r="Y13" s="24" t="s">
        <v>110</v>
      </c>
      <c r="Z13" s="25" t="s">
        <v>124</v>
      </c>
      <c r="AA13" s="2"/>
      <c r="AB13" s="2"/>
      <c r="AC13" s="2"/>
      <c r="AD13" s="2"/>
      <c r="AE13" s="2"/>
      <c r="AF13" s="2"/>
      <c r="AG13" s="2"/>
      <c r="AH13" s="2"/>
      <c r="AI13" s="2"/>
      <c r="AJ13" s="2"/>
      <c r="AK13" s="3">
        <f t="shared" si="0"/>
        <v>0</v>
      </c>
      <c r="AL13" s="2"/>
      <c r="AM13" s="2"/>
      <c r="AN13" s="2"/>
      <c r="AO13" s="2"/>
      <c r="AP13" s="2"/>
      <c r="AQ13" s="2"/>
      <c r="AR13" s="2"/>
      <c r="AS13" s="2"/>
      <c r="AT13" s="2"/>
      <c r="AU13" s="2"/>
      <c r="AV13" s="2"/>
      <c r="AW13" s="2">
        <f t="shared" si="1"/>
        <v>0</v>
      </c>
      <c r="AX13" s="2"/>
    </row>
    <row r="14" spans="1:51" s="15" customFormat="1" ht="180" x14ac:dyDescent="0.25">
      <c r="A14" s="23">
        <v>33</v>
      </c>
      <c r="B14" s="27" t="s">
        <v>244</v>
      </c>
      <c r="C14" s="38" t="s">
        <v>38</v>
      </c>
      <c r="D14" s="27"/>
      <c r="E14" s="24" t="s">
        <v>402</v>
      </c>
      <c r="F14" s="24"/>
      <c r="G14" s="24"/>
      <c r="H14" s="24"/>
      <c r="I14" s="24"/>
      <c r="J14" s="24"/>
      <c r="K14" s="24"/>
      <c r="L14" s="24"/>
      <c r="M14" s="24"/>
      <c r="N14" s="24"/>
      <c r="O14" s="24"/>
      <c r="P14" s="24"/>
      <c r="Q14" s="24"/>
      <c r="R14" s="24"/>
      <c r="S14" s="24"/>
      <c r="T14" s="24"/>
      <c r="U14" s="24"/>
      <c r="V14" s="24"/>
      <c r="W14" s="24"/>
      <c r="X14" s="24"/>
      <c r="Y14" s="24"/>
      <c r="Z14" s="24"/>
      <c r="AA14" s="2"/>
      <c r="AB14" s="2"/>
      <c r="AC14" s="2"/>
      <c r="AD14" s="2"/>
      <c r="AE14" s="2"/>
      <c r="AF14" s="2"/>
      <c r="AG14" s="2"/>
      <c r="AH14" s="2"/>
      <c r="AI14" s="2"/>
      <c r="AJ14" s="2"/>
      <c r="AK14" s="3">
        <f t="shared" si="0"/>
        <v>0</v>
      </c>
      <c r="AL14" s="2"/>
      <c r="AM14" s="2"/>
      <c r="AN14" s="2"/>
      <c r="AO14" s="2"/>
      <c r="AP14" s="2"/>
      <c r="AQ14" s="2"/>
      <c r="AR14" s="2"/>
      <c r="AS14" s="2"/>
      <c r="AT14" s="2"/>
      <c r="AU14" s="2"/>
      <c r="AV14" s="2"/>
      <c r="AW14" s="2">
        <f t="shared" si="1"/>
        <v>0</v>
      </c>
      <c r="AX14" s="2"/>
    </row>
    <row r="15" spans="1:51" s="15" customFormat="1" ht="150" x14ac:dyDescent="0.25">
      <c r="A15" s="23">
        <v>1</v>
      </c>
      <c r="B15" s="24" t="s">
        <v>382</v>
      </c>
      <c r="C15" s="37" t="s">
        <v>38</v>
      </c>
      <c r="D15" s="24" t="s">
        <v>373</v>
      </c>
      <c r="E15" s="24" t="s">
        <v>403</v>
      </c>
      <c r="F15" s="24"/>
      <c r="G15" s="24"/>
      <c r="H15" s="24"/>
      <c r="I15" s="24" t="s">
        <v>374</v>
      </c>
      <c r="J15" s="24" t="s">
        <v>375</v>
      </c>
      <c r="K15" s="24" t="s">
        <v>377</v>
      </c>
      <c r="L15" s="25" t="s">
        <v>132</v>
      </c>
      <c r="M15" s="24" t="s">
        <v>378</v>
      </c>
      <c r="N15" s="24" t="s">
        <v>376</v>
      </c>
      <c r="O15" s="24" t="s">
        <v>136</v>
      </c>
      <c r="P15" s="24" t="s">
        <v>136</v>
      </c>
      <c r="Q15" s="24" t="s">
        <v>88</v>
      </c>
      <c r="R15" s="26" t="s">
        <v>48</v>
      </c>
      <c r="S15" s="26"/>
      <c r="T15" s="26"/>
      <c r="U15" s="26"/>
      <c r="V15" s="26"/>
      <c r="W15" s="24" t="s">
        <v>49</v>
      </c>
      <c r="X15" s="24" t="s">
        <v>110</v>
      </c>
      <c r="Y15" s="24" t="s">
        <v>110</v>
      </c>
      <c r="Z15" s="24" t="s">
        <v>379</v>
      </c>
      <c r="AA15" s="2"/>
      <c r="AB15" s="2"/>
      <c r="AC15" s="2"/>
      <c r="AD15" s="2"/>
      <c r="AE15" s="2"/>
      <c r="AF15" s="2"/>
      <c r="AG15" s="2"/>
      <c r="AH15" s="2"/>
      <c r="AI15" s="2"/>
      <c r="AJ15" s="2"/>
      <c r="AK15" s="3"/>
      <c r="AL15" s="2"/>
      <c r="AM15" s="2"/>
      <c r="AN15" s="2"/>
      <c r="AO15" s="2"/>
      <c r="AP15" s="2"/>
      <c r="AQ15" s="2"/>
      <c r="AR15" s="2"/>
      <c r="AS15" s="2"/>
      <c r="AT15" s="2"/>
      <c r="AU15" s="2"/>
      <c r="AV15" s="2"/>
      <c r="AW15" s="2"/>
      <c r="AX15" s="2"/>
    </row>
    <row r="16" spans="1:51" s="15" customFormat="1" ht="165" x14ac:dyDescent="0.25">
      <c r="A16" s="23">
        <v>35</v>
      </c>
      <c r="B16" s="27" t="s">
        <v>246</v>
      </c>
      <c r="C16" s="38" t="s">
        <v>38</v>
      </c>
      <c r="D16" s="27" t="s">
        <v>247</v>
      </c>
      <c r="E16" s="24" t="s">
        <v>404</v>
      </c>
      <c r="F16" s="24"/>
      <c r="G16" s="24"/>
      <c r="H16" s="24"/>
      <c r="I16" s="24"/>
      <c r="J16" s="24"/>
      <c r="K16" s="24"/>
      <c r="L16" s="24"/>
      <c r="M16" s="24"/>
      <c r="N16" s="24"/>
      <c r="O16" s="28" t="s">
        <v>369</v>
      </c>
      <c r="P16" s="28"/>
      <c r="Q16" s="28"/>
      <c r="R16" s="28" t="s">
        <v>366</v>
      </c>
      <c r="S16" s="28"/>
      <c r="T16" s="28" t="s">
        <v>50</v>
      </c>
      <c r="U16" s="28" t="s">
        <v>367</v>
      </c>
      <c r="V16" s="28"/>
      <c r="W16" s="28" t="s">
        <v>368</v>
      </c>
      <c r="X16" s="24"/>
      <c r="Y16" s="24"/>
      <c r="Z16" s="24"/>
      <c r="AA16" s="2"/>
      <c r="AB16" s="2"/>
      <c r="AC16" s="2"/>
      <c r="AD16" s="2"/>
      <c r="AE16" s="2"/>
      <c r="AF16" s="2"/>
      <c r="AG16" s="2"/>
      <c r="AH16" s="2"/>
      <c r="AI16" s="2"/>
      <c r="AJ16" s="2"/>
      <c r="AK16" s="3">
        <f t="shared" ref="AK16:AK21" si="2">COUNTIFS(AA16:AJ16,TRUE)</f>
        <v>0</v>
      </c>
      <c r="AL16" s="2"/>
      <c r="AM16" s="2"/>
      <c r="AN16" s="2"/>
      <c r="AO16" s="2"/>
      <c r="AP16" s="2"/>
      <c r="AQ16" s="2"/>
      <c r="AR16" s="2"/>
      <c r="AS16" s="2"/>
      <c r="AT16" s="2"/>
      <c r="AU16" s="2"/>
      <c r="AV16" s="2"/>
      <c r="AW16" s="2">
        <f t="shared" ref="AW16:AW21" si="3">2*COUNTIFS(AM16:AV16,"Strong")+1*COUNTIFS(AM16:AV16,"Moderate")</f>
        <v>0</v>
      </c>
      <c r="AX16" s="2"/>
    </row>
    <row r="17" spans="1:50" s="15" customFormat="1" ht="75" x14ac:dyDescent="0.25">
      <c r="A17" s="23">
        <v>43</v>
      </c>
      <c r="B17" s="24" t="s">
        <v>276</v>
      </c>
      <c r="C17" s="37" t="s">
        <v>38</v>
      </c>
      <c r="D17" s="24"/>
      <c r="E17" s="24" t="s">
        <v>405</v>
      </c>
      <c r="F17" s="24"/>
      <c r="G17" s="24"/>
      <c r="H17" s="24"/>
      <c r="I17" s="24" t="s">
        <v>44</v>
      </c>
      <c r="J17" s="25" t="s">
        <v>127</v>
      </c>
      <c r="K17" s="25" t="s">
        <v>63</v>
      </c>
      <c r="L17" s="25" t="s">
        <v>132</v>
      </c>
      <c r="M17" s="25" t="s">
        <v>53</v>
      </c>
      <c r="N17" s="25" t="s">
        <v>154</v>
      </c>
      <c r="O17" s="24" t="s">
        <v>136</v>
      </c>
      <c r="P17" s="24" t="s">
        <v>136</v>
      </c>
      <c r="Q17" s="24" t="s">
        <v>94</v>
      </c>
      <c r="R17" s="26" t="s">
        <v>62</v>
      </c>
      <c r="S17" s="25" t="s">
        <v>63</v>
      </c>
      <c r="T17" s="25" t="s">
        <v>50</v>
      </c>
      <c r="U17" s="25" t="s">
        <v>53</v>
      </c>
      <c r="V17" s="25" t="s">
        <v>98</v>
      </c>
      <c r="W17" s="25" t="s">
        <v>150</v>
      </c>
      <c r="X17" s="24" t="s">
        <v>110</v>
      </c>
      <c r="Y17" s="24" t="s">
        <v>110</v>
      </c>
      <c r="Z17" s="24" t="s">
        <v>147</v>
      </c>
      <c r="AA17" s="2"/>
      <c r="AB17" s="2"/>
      <c r="AC17" s="2"/>
      <c r="AD17" s="2"/>
      <c r="AE17" s="2"/>
      <c r="AF17" s="2"/>
      <c r="AG17" s="2"/>
      <c r="AH17" s="2"/>
      <c r="AI17" s="2"/>
      <c r="AJ17" s="2"/>
      <c r="AK17" s="3">
        <f t="shared" si="2"/>
        <v>0</v>
      </c>
      <c r="AL17" s="2"/>
      <c r="AM17" s="2"/>
      <c r="AN17" s="2"/>
      <c r="AO17" s="2"/>
      <c r="AP17" s="2"/>
      <c r="AQ17" s="2"/>
      <c r="AR17" s="2"/>
      <c r="AS17" s="2"/>
      <c r="AT17" s="2"/>
      <c r="AU17" s="2"/>
      <c r="AV17" s="2"/>
      <c r="AW17" s="2">
        <f t="shared" si="3"/>
        <v>0</v>
      </c>
      <c r="AX17" s="2"/>
    </row>
    <row r="18" spans="1:50" s="15" customFormat="1" ht="105" x14ac:dyDescent="0.25">
      <c r="A18" s="23">
        <v>44</v>
      </c>
      <c r="B18" s="27" t="s">
        <v>248</v>
      </c>
      <c r="C18" s="38" t="s">
        <v>38</v>
      </c>
      <c r="D18" s="27" t="s">
        <v>249</v>
      </c>
      <c r="E18" s="24" t="s">
        <v>406</v>
      </c>
      <c r="F18" s="24"/>
      <c r="G18" s="24"/>
      <c r="H18" s="24"/>
      <c r="I18" s="24"/>
      <c r="J18" s="24"/>
      <c r="K18" s="24"/>
      <c r="L18" s="24"/>
      <c r="M18" s="24"/>
      <c r="N18" s="24"/>
      <c r="O18" s="24"/>
      <c r="P18" s="24"/>
      <c r="Q18" s="24"/>
      <c r="R18" s="24"/>
      <c r="S18" s="24"/>
      <c r="T18" s="24"/>
      <c r="U18" s="24"/>
      <c r="V18" s="24"/>
      <c r="W18" s="24"/>
      <c r="X18" s="24"/>
      <c r="Y18" s="24"/>
      <c r="Z18" s="24"/>
      <c r="AA18" s="2"/>
      <c r="AB18" s="2"/>
      <c r="AC18" s="2"/>
      <c r="AD18" s="2"/>
      <c r="AE18" s="2"/>
      <c r="AF18" s="2"/>
      <c r="AG18" s="2"/>
      <c r="AH18" s="2"/>
      <c r="AI18" s="2"/>
      <c r="AJ18" s="2"/>
      <c r="AK18" s="3">
        <f t="shared" si="2"/>
        <v>0</v>
      </c>
      <c r="AL18" s="2"/>
      <c r="AM18" s="2"/>
      <c r="AN18" s="2"/>
      <c r="AO18" s="2"/>
      <c r="AP18" s="2"/>
      <c r="AQ18" s="2"/>
      <c r="AR18" s="2"/>
      <c r="AS18" s="2"/>
      <c r="AT18" s="2"/>
      <c r="AU18" s="2"/>
      <c r="AV18" s="2"/>
      <c r="AW18" s="2">
        <f t="shared" si="3"/>
        <v>0</v>
      </c>
      <c r="AX18" s="2"/>
    </row>
    <row r="19" spans="1:50" s="15" customFormat="1" ht="225" x14ac:dyDescent="0.25">
      <c r="A19" s="23">
        <v>47</v>
      </c>
      <c r="B19" s="24" t="s">
        <v>285</v>
      </c>
      <c r="C19" s="37" t="s">
        <v>38</v>
      </c>
      <c r="D19" s="24"/>
      <c r="E19" s="24" t="s">
        <v>460</v>
      </c>
      <c r="F19" s="24"/>
      <c r="G19" s="24"/>
      <c r="H19" s="24"/>
      <c r="I19" s="29" t="s">
        <v>360</v>
      </c>
      <c r="J19" s="25"/>
      <c r="K19" s="25"/>
      <c r="L19" s="25" t="s">
        <v>43</v>
      </c>
      <c r="M19" s="25" t="s">
        <v>40</v>
      </c>
      <c r="N19" s="25" t="s">
        <v>41</v>
      </c>
      <c r="O19" s="25" t="s">
        <v>136</v>
      </c>
      <c r="P19" s="32" t="s">
        <v>135</v>
      </c>
      <c r="Q19" s="24" t="s">
        <v>79</v>
      </c>
      <c r="R19" s="30" t="s">
        <v>370</v>
      </c>
      <c r="S19" s="30"/>
      <c r="T19" s="30" t="s">
        <v>50</v>
      </c>
      <c r="U19" s="30" t="s">
        <v>371</v>
      </c>
      <c r="V19" s="30"/>
      <c r="W19" s="28" t="s">
        <v>372</v>
      </c>
      <c r="X19" s="24" t="s">
        <v>110</v>
      </c>
      <c r="Y19" s="24" t="s">
        <v>110</v>
      </c>
      <c r="Z19" s="24" t="s">
        <v>110</v>
      </c>
      <c r="AA19" s="2"/>
      <c r="AB19" s="2"/>
      <c r="AC19" s="2"/>
      <c r="AD19" s="2"/>
      <c r="AE19" s="2"/>
      <c r="AF19" s="2"/>
      <c r="AG19" s="2"/>
      <c r="AH19" s="2"/>
      <c r="AI19" s="2"/>
      <c r="AJ19" s="2"/>
      <c r="AK19" s="3">
        <f t="shared" si="2"/>
        <v>0</v>
      </c>
      <c r="AL19" s="2"/>
      <c r="AM19" s="2"/>
      <c r="AN19" s="2"/>
      <c r="AO19" s="2"/>
      <c r="AP19" s="2"/>
      <c r="AQ19" s="2"/>
      <c r="AR19" s="2"/>
      <c r="AS19" s="2"/>
      <c r="AT19" s="2"/>
      <c r="AU19" s="2"/>
      <c r="AV19" s="2"/>
      <c r="AW19" s="2">
        <f t="shared" si="3"/>
        <v>0</v>
      </c>
      <c r="AX19" s="2"/>
    </row>
    <row r="20" spans="1:50" s="15" customFormat="1" ht="105" x14ac:dyDescent="0.25">
      <c r="A20" s="23">
        <v>48</v>
      </c>
      <c r="B20" s="24" t="s">
        <v>277</v>
      </c>
      <c r="C20" s="37" t="s">
        <v>38</v>
      </c>
      <c r="D20" s="24"/>
      <c r="E20" s="24" t="s">
        <v>461</v>
      </c>
      <c r="F20" s="24"/>
      <c r="G20" s="24"/>
      <c r="H20" s="24"/>
      <c r="I20" s="24" t="s">
        <v>171</v>
      </c>
      <c r="J20" s="25" t="s">
        <v>125</v>
      </c>
      <c r="K20" s="25" t="s">
        <v>97</v>
      </c>
      <c r="L20" s="25" t="s">
        <v>95</v>
      </c>
      <c r="M20" s="25" t="s">
        <v>53</v>
      </c>
      <c r="N20" s="25" t="s">
        <v>98</v>
      </c>
      <c r="O20" s="24" t="s">
        <v>136</v>
      </c>
      <c r="P20" s="24" t="s">
        <v>136</v>
      </c>
      <c r="Q20" s="24" t="s">
        <v>157</v>
      </c>
      <c r="R20" s="26" t="s">
        <v>170</v>
      </c>
      <c r="S20" s="26" t="s">
        <v>173</v>
      </c>
      <c r="T20" s="26" t="s">
        <v>50</v>
      </c>
      <c r="U20" s="26" t="s">
        <v>166</v>
      </c>
      <c r="V20" s="25" t="s">
        <v>178</v>
      </c>
      <c r="W20" s="25" t="s">
        <v>177</v>
      </c>
      <c r="X20" s="24" t="s">
        <v>110</v>
      </c>
      <c r="Y20" s="24" t="s">
        <v>110</v>
      </c>
      <c r="Z20" s="25" t="s">
        <v>176</v>
      </c>
      <c r="AA20" s="2"/>
      <c r="AB20" s="2"/>
      <c r="AC20" s="2"/>
      <c r="AD20" s="2"/>
      <c r="AE20" s="2"/>
      <c r="AF20" s="2"/>
      <c r="AG20" s="2"/>
      <c r="AH20" s="2"/>
      <c r="AI20" s="2"/>
      <c r="AJ20" s="2"/>
      <c r="AK20" s="3">
        <f t="shared" si="2"/>
        <v>0</v>
      </c>
      <c r="AL20" s="2"/>
      <c r="AM20" s="2"/>
      <c r="AN20" s="2"/>
      <c r="AO20" s="2"/>
      <c r="AP20" s="2"/>
      <c r="AQ20" s="2"/>
      <c r="AR20" s="2"/>
      <c r="AS20" s="2"/>
      <c r="AT20" s="2"/>
      <c r="AU20" s="2"/>
      <c r="AV20" s="2"/>
      <c r="AW20" s="2">
        <f t="shared" si="3"/>
        <v>0</v>
      </c>
      <c r="AX20" s="2"/>
    </row>
    <row r="21" spans="1:50" s="15" customFormat="1" ht="105" x14ac:dyDescent="0.25">
      <c r="A21" s="23">
        <v>52</v>
      </c>
      <c r="B21" s="26" t="s">
        <v>250</v>
      </c>
      <c r="C21" s="38" t="s">
        <v>38</v>
      </c>
      <c r="D21" s="27" t="s">
        <v>251</v>
      </c>
      <c r="E21" s="24" t="s">
        <v>407</v>
      </c>
      <c r="F21" s="24"/>
      <c r="G21" s="24"/>
      <c r="H21" s="24"/>
      <c r="I21" s="24"/>
      <c r="J21" s="24"/>
      <c r="K21" s="24"/>
      <c r="L21" s="25" t="s">
        <v>43</v>
      </c>
      <c r="M21" s="25" t="s">
        <v>40</v>
      </c>
      <c r="N21" s="25" t="s">
        <v>41</v>
      </c>
      <c r="O21" s="25" t="s">
        <v>136</v>
      </c>
      <c r="P21" s="32" t="s">
        <v>135</v>
      </c>
      <c r="Q21" s="24" t="s">
        <v>79</v>
      </c>
      <c r="R21" s="24" t="s">
        <v>39</v>
      </c>
      <c r="S21" s="24"/>
      <c r="T21" s="24"/>
      <c r="U21" s="24"/>
      <c r="V21" s="24"/>
      <c r="W21" s="24"/>
      <c r="X21" s="24" t="s">
        <v>110</v>
      </c>
      <c r="Y21" s="24" t="s">
        <v>110</v>
      </c>
      <c r="Z21" s="24" t="s">
        <v>110</v>
      </c>
      <c r="AA21" s="2"/>
      <c r="AB21" s="2"/>
      <c r="AC21" s="2"/>
      <c r="AD21" s="2"/>
      <c r="AE21" s="2"/>
      <c r="AF21" s="2"/>
      <c r="AG21" s="2"/>
      <c r="AH21" s="2"/>
      <c r="AI21" s="2"/>
      <c r="AJ21" s="2"/>
      <c r="AK21" s="3">
        <f t="shared" si="2"/>
        <v>0</v>
      </c>
      <c r="AL21" s="2"/>
      <c r="AM21" s="2"/>
      <c r="AN21" s="2"/>
      <c r="AO21" s="2"/>
      <c r="AP21" s="2"/>
      <c r="AQ21" s="2"/>
      <c r="AR21" s="2"/>
      <c r="AS21" s="2"/>
      <c r="AT21" s="2"/>
      <c r="AU21" s="2"/>
      <c r="AV21" s="2"/>
      <c r="AW21" s="2">
        <f t="shared" si="3"/>
        <v>0</v>
      </c>
      <c r="AX21" s="2"/>
    </row>
    <row r="22" spans="1:50" s="15" customFormat="1" ht="150" x14ac:dyDescent="0.25">
      <c r="A22" s="23">
        <v>4</v>
      </c>
      <c r="B22" s="29" t="s">
        <v>325</v>
      </c>
      <c r="C22" s="36" t="s">
        <v>38</v>
      </c>
      <c r="D22" s="29" t="s">
        <v>273</v>
      </c>
      <c r="E22" s="28" t="s">
        <v>408</v>
      </c>
      <c r="F22" s="28"/>
      <c r="G22" s="28"/>
      <c r="H22" s="28"/>
      <c r="I22" s="29"/>
      <c r="J22" s="30"/>
      <c r="K22" s="28"/>
      <c r="L22" s="28"/>
      <c r="M22" s="28"/>
      <c r="N22" s="28"/>
      <c r="O22" s="31" t="s">
        <v>380</v>
      </c>
      <c r="P22" s="28"/>
      <c r="Q22" s="28"/>
      <c r="R22" s="28"/>
      <c r="S22" s="28"/>
      <c r="T22" s="28"/>
      <c r="U22" s="28"/>
      <c r="V22" s="28"/>
      <c r="W22" s="28"/>
      <c r="X22" s="28"/>
      <c r="Y22" s="31" t="s">
        <v>162</v>
      </c>
      <c r="Z22" s="31" t="s">
        <v>162</v>
      </c>
      <c r="AK22" s="16"/>
    </row>
    <row r="23" spans="1:50" s="15" customFormat="1" ht="75" x14ac:dyDescent="0.25">
      <c r="A23" s="23">
        <v>41</v>
      </c>
      <c r="B23" s="24" t="s">
        <v>326</v>
      </c>
      <c r="C23" s="37" t="s">
        <v>38</v>
      </c>
      <c r="D23" s="24"/>
      <c r="E23" s="24" t="s">
        <v>409</v>
      </c>
      <c r="F23" s="24"/>
      <c r="G23" s="24"/>
      <c r="H23" s="24"/>
      <c r="I23" s="24" t="s">
        <v>44</v>
      </c>
      <c r="J23" s="25" t="s">
        <v>115</v>
      </c>
      <c r="K23" s="25" t="s">
        <v>129</v>
      </c>
      <c r="L23" s="25" t="s">
        <v>116</v>
      </c>
      <c r="M23" s="25" t="s">
        <v>152</v>
      </c>
      <c r="N23" s="25" t="s">
        <v>151</v>
      </c>
      <c r="O23" s="24" t="s">
        <v>136</v>
      </c>
      <c r="P23" s="24" t="s">
        <v>136</v>
      </c>
      <c r="Q23" s="24" t="s">
        <v>94</v>
      </c>
      <c r="R23" s="24" t="s">
        <v>59</v>
      </c>
      <c r="S23" s="24" t="s">
        <v>60</v>
      </c>
      <c r="T23" s="24" t="s">
        <v>50</v>
      </c>
      <c r="U23" s="25" t="s">
        <v>152</v>
      </c>
      <c r="V23" s="25" t="s">
        <v>153</v>
      </c>
      <c r="W23" s="25" t="s">
        <v>56</v>
      </c>
      <c r="X23" s="24" t="s">
        <v>110</v>
      </c>
      <c r="Y23" s="24" t="s">
        <v>110</v>
      </c>
      <c r="Z23" s="24" t="s">
        <v>110</v>
      </c>
      <c r="AA23" s="2"/>
      <c r="AB23" s="2"/>
      <c r="AC23" s="2"/>
      <c r="AD23" s="2"/>
      <c r="AE23" s="2"/>
      <c r="AF23" s="2"/>
      <c r="AG23" s="2"/>
      <c r="AH23" s="2"/>
      <c r="AI23" s="2"/>
      <c r="AJ23" s="2"/>
      <c r="AK23" s="3">
        <f>COUNTIFS(AA23:AJ23,TRUE)</f>
        <v>0</v>
      </c>
      <c r="AL23" s="2"/>
      <c r="AM23" s="2"/>
      <c r="AN23" s="2"/>
      <c r="AO23" s="2"/>
      <c r="AP23" s="2"/>
      <c r="AQ23" s="2"/>
      <c r="AR23" s="2"/>
      <c r="AS23" s="2"/>
      <c r="AT23" s="2"/>
      <c r="AU23" s="2"/>
      <c r="AV23" s="2"/>
      <c r="AW23" s="2">
        <f>2*COUNTIFS(AM23:AV23,"Strong")+1*COUNTIFS(AM23:AV23,"Moderate")</f>
        <v>0</v>
      </c>
      <c r="AX23" s="2"/>
    </row>
    <row r="24" spans="1:50" s="15" customFormat="1" ht="90" x14ac:dyDescent="0.25">
      <c r="A24" s="23">
        <v>57</v>
      </c>
      <c r="B24" s="27" t="s">
        <v>255</v>
      </c>
      <c r="C24" s="38" t="s">
        <v>38</v>
      </c>
      <c r="D24" s="27" t="s">
        <v>389</v>
      </c>
      <c r="E24" s="24" t="s">
        <v>410</v>
      </c>
      <c r="F24" s="24"/>
      <c r="G24" s="24" t="s">
        <v>262</v>
      </c>
      <c r="H24" s="24"/>
      <c r="I24" s="24" t="s">
        <v>256</v>
      </c>
      <c r="J24" s="24" t="s">
        <v>259</v>
      </c>
      <c r="K24" s="24" t="s">
        <v>261</v>
      </c>
      <c r="L24" s="24" t="s">
        <v>207</v>
      </c>
      <c r="M24" s="24" t="s">
        <v>53</v>
      </c>
      <c r="N24" s="24" t="s">
        <v>260</v>
      </c>
      <c r="O24" s="24" t="s">
        <v>136</v>
      </c>
      <c r="P24" s="24" t="s">
        <v>136</v>
      </c>
      <c r="Q24" s="24" t="s">
        <v>94</v>
      </c>
      <c r="R24" s="24" t="s">
        <v>257</v>
      </c>
      <c r="S24" s="24" t="s">
        <v>258</v>
      </c>
      <c r="T24" s="24" t="s">
        <v>50</v>
      </c>
      <c r="U24" s="24" t="s">
        <v>53</v>
      </c>
      <c r="V24" s="24" t="s">
        <v>263</v>
      </c>
      <c r="W24" s="24" t="s">
        <v>264</v>
      </c>
      <c r="X24" s="24" t="s">
        <v>110</v>
      </c>
      <c r="Y24" s="24" t="s">
        <v>266</v>
      </c>
      <c r="Z24" s="24" t="s">
        <v>265</v>
      </c>
      <c r="AA24" s="2"/>
      <c r="AB24" s="2"/>
      <c r="AC24" s="2"/>
      <c r="AD24" s="2"/>
      <c r="AE24" s="2"/>
      <c r="AF24" s="2"/>
      <c r="AG24" s="2"/>
      <c r="AH24" s="2"/>
      <c r="AI24" s="2"/>
      <c r="AJ24" s="2"/>
      <c r="AK24" s="3">
        <f>COUNTIFS(AA24:AJ24,TRUE)</f>
        <v>0</v>
      </c>
      <c r="AL24" s="2"/>
      <c r="AM24" s="2"/>
      <c r="AN24" s="2"/>
      <c r="AO24" s="2"/>
      <c r="AP24" s="2"/>
      <c r="AQ24" s="2"/>
      <c r="AR24" s="2"/>
      <c r="AS24" s="2"/>
      <c r="AT24" s="2"/>
      <c r="AU24" s="2"/>
      <c r="AV24" s="2"/>
      <c r="AW24" s="2">
        <f>2*COUNTIFS(AM24:AV24,"Strong")+1*COUNTIFS(AM24:AV24,"Moderate")</f>
        <v>0</v>
      </c>
      <c r="AX24" s="2"/>
    </row>
    <row r="25" spans="1:50" s="15" customFormat="1" ht="180" x14ac:dyDescent="0.25">
      <c r="A25" s="23">
        <v>62</v>
      </c>
      <c r="B25" s="27" t="s">
        <v>214</v>
      </c>
      <c r="C25" s="42" t="s">
        <v>72</v>
      </c>
      <c r="D25" s="27" t="s">
        <v>215</v>
      </c>
      <c r="E25" s="28" t="s">
        <v>411</v>
      </c>
      <c r="F25" s="28"/>
      <c r="G25" s="28"/>
      <c r="H25" s="28"/>
      <c r="I25" s="28"/>
      <c r="J25" s="28"/>
      <c r="K25" s="28"/>
      <c r="L25" s="28"/>
      <c r="M25" s="28"/>
      <c r="N25" s="28"/>
      <c r="O25" s="28"/>
      <c r="P25" s="28"/>
      <c r="Q25" s="28"/>
      <c r="R25" s="28"/>
      <c r="S25" s="28"/>
      <c r="T25" s="28"/>
      <c r="U25" s="28"/>
      <c r="V25" s="28"/>
      <c r="W25" s="28"/>
      <c r="X25" s="28"/>
      <c r="Y25" s="28"/>
      <c r="Z25" s="28"/>
      <c r="AK25" s="16">
        <f>COUNTIFS(AA25:AJ25,TRUE)</f>
        <v>0</v>
      </c>
      <c r="AW25" s="15">
        <f>2*COUNTIFS(AM25:AV25,"Strong")+1*COUNTIFS(AM25:AV25,"Moderate")</f>
        <v>0</v>
      </c>
    </row>
    <row r="26" spans="1:50" s="15" customFormat="1" ht="120" x14ac:dyDescent="0.25">
      <c r="A26" s="23">
        <v>63</v>
      </c>
      <c r="B26" s="27" t="s">
        <v>216</v>
      </c>
      <c r="C26" s="42" t="s">
        <v>72</v>
      </c>
      <c r="D26" s="27"/>
      <c r="E26" s="28" t="s">
        <v>412</v>
      </c>
      <c r="F26" s="28"/>
      <c r="G26" s="28"/>
      <c r="H26" s="28"/>
      <c r="I26" s="28"/>
      <c r="J26" s="28"/>
      <c r="K26" s="28"/>
      <c r="L26" s="28"/>
      <c r="M26" s="28"/>
      <c r="N26" s="28"/>
      <c r="O26" s="28"/>
      <c r="P26" s="28"/>
      <c r="Q26" s="28"/>
      <c r="R26" s="28"/>
      <c r="S26" s="28"/>
      <c r="T26" s="28"/>
      <c r="U26" s="28"/>
      <c r="V26" s="28"/>
      <c r="W26" s="28"/>
      <c r="X26" s="28"/>
      <c r="Y26" s="28"/>
      <c r="Z26" s="28"/>
      <c r="AK26" s="16">
        <f>COUNTIFS(AA26:AJ26,TRUE)</f>
        <v>0</v>
      </c>
      <c r="AW26" s="15">
        <f>2*COUNTIFS(AM26:AV26,"Strong")+1*COUNTIFS(AM26:AV26,"Moderate")</f>
        <v>0</v>
      </c>
    </row>
    <row r="27" spans="1:50" s="15" customFormat="1" ht="105" x14ac:dyDescent="0.25">
      <c r="A27" s="23">
        <v>65</v>
      </c>
      <c r="B27" s="27" t="s">
        <v>217</v>
      </c>
      <c r="C27" s="42" t="s">
        <v>72</v>
      </c>
      <c r="D27" s="27" t="s">
        <v>218</v>
      </c>
      <c r="E27" s="28" t="s">
        <v>413</v>
      </c>
      <c r="F27" s="28"/>
      <c r="G27" s="28"/>
      <c r="H27" s="28"/>
      <c r="I27" s="28"/>
      <c r="J27" s="28"/>
      <c r="K27" s="28"/>
      <c r="L27" s="28"/>
      <c r="M27" s="28"/>
      <c r="N27" s="28"/>
      <c r="O27" s="28"/>
      <c r="P27" s="28"/>
      <c r="Q27" s="28"/>
      <c r="R27" s="28"/>
      <c r="S27" s="28"/>
      <c r="T27" s="28"/>
      <c r="U27" s="28"/>
      <c r="V27" s="28"/>
      <c r="W27" s="28"/>
      <c r="X27" s="28"/>
      <c r="Y27" s="28"/>
      <c r="Z27" s="28"/>
      <c r="AK27" s="16">
        <f>COUNTIFS(AA27:AJ27,TRUE)</f>
        <v>0</v>
      </c>
      <c r="AW27" s="15">
        <f>2*COUNTIFS(AM27:AV27,"Strong")+1*COUNTIFS(AM27:AV27,"Moderate")</f>
        <v>0</v>
      </c>
    </row>
    <row r="28" spans="1:50" s="15" customFormat="1" ht="150" x14ac:dyDescent="0.25">
      <c r="A28" s="23">
        <v>69</v>
      </c>
      <c r="B28" s="24" t="s">
        <v>328</v>
      </c>
      <c r="C28" s="43" t="s">
        <v>72</v>
      </c>
      <c r="D28" s="24"/>
      <c r="E28" s="28" t="s">
        <v>414</v>
      </c>
      <c r="F28" s="28" t="s">
        <v>357</v>
      </c>
      <c r="G28" s="28"/>
      <c r="H28" s="24"/>
      <c r="I28" s="24" t="s">
        <v>299</v>
      </c>
      <c r="J28" s="24" t="s">
        <v>300</v>
      </c>
      <c r="K28" s="24" t="s">
        <v>301</v>
      </c>
      <c r="L28" s="24" t="s">
        <v>302</v>
      </c>
      <c r="M28" s="25" t="s">
        <v>303</v>
      </c>
      <c r="N28" s="24" t="s">
        <v>304</v>
      </c>
      <c r="O28" s="24" t="s">
        <v>136</v>
      </c>
      <c r="P28" s="24" t="s">
        <v>305</v>
      </c>
      <c r="Q28" s="24" t="s">
        <v>306</v>
      </c>
      <c r="R28" s="26" t="s">
        <v>307</v>
      </c>
      <c r="S28" s="24" t="s">
        <v>301</v>
      </c>
      <c r="T28" s="24" t="s">
        <v>308</v>
      </c>
      <c r="U28" s="25" t="s">
        <v>309</v>
      </c>
      <c r="V28" s="24" t="s">
        <v>310</v>
      </c>
      <c r="W28" s="24" t="s">
        <v>311</v>
      </c>
      <c r="X28" s="24" t="s">
        <v>110</v>
      </c>
      <c r="Y28" s="24" t="s">
        <v>110</v>
      </c>
      <c r="Z28" s="24" t="s">
        <v>312</v>
      </c>
      <c r="AA28" s="2"/>
      <c r="AB28" s="2"/>
      <c r="AC28" s="2"/>
      <c r="AD28" s="2"/>
      <c r="AE28" s="2"/>
      <c r="AF28" s="2"/>
      <c r="AG28" s="2"/>
      <c r="AH28" s="2"/>
      <c r="AI28" s="2"/>
      <c r="AJ28" s="2"/>
      <c r="AK28" s="3"/>
      <c r="AL28" s="2"/>
      <c r="AM28" s="2"/>
      <c r="AN28" s="2"/>
      <c r="AO28" s="2"/>
      <c r="AP28" s="2"/>
      <c r="AQ28" s="2"/>
      <c r="AR28" s="2"/>
      <c r="AS28" s="2"/>
      <c r="AT28" s="2"/>
      <c r="AU28" s="2"/>
      <c r="AV28" s="2"/>
      <c r="AW28" s="2"/>
      <c r="AX28" s="2"/>
    </row>
    <row r="29" spans="1:50" ht="180" x14ac:dyDescent="0.25">
      <c r="A29" s="23">
        <v>68</v>
      </c>
      <c r="B29" s="24" t="s">
        <v>327</v>
      </c>
      <c r="C29" s="43" t="s">
        <v>72</v>
      </c>
      <c r="D29" s="24"/>
      <c r="E29" s="28" t="s">
        <v>415</v>
      </c>
      <c r="F29" s="28" t="s">
        <v>359</v>
      </c>
      <c r="G29" s="28" t="s">
        <v>358</v>
      </c>
      <c r="H29" s="24"/>
      <c r="I29" s="24" t="s">
        <v>74</v>
      </c>
      <c r="J29" s="24" t="s">
        <v>105</v>
      </c>
      <c r="K29" s="24" t="s">
        <v>46</v>
      </c>
      <c r="L29" s="24" t="s">
        <v>82</v>
      </c>
      <c r="M29" s="25" t="s">
        <v>53</v>
      </c>
      <c r="N29" s="24" t="s">
        <v>83</v>
      </c>
      <c r="O29" s="24" t="s">
        <v>136</v>
      </c>
      <c r="P29" s="24" t="s">
        <v>136</v>
      </c>
      <c r="Q29" s="24" t="s">
        <v>80</v>
      </c>
      <c r="R29" s="24" t="s">
        <v>45</v>
      </c>
      <c r="S29" s="24" t="s">
        <v>46</v>
      </c>
      <c r="T29" s="24" t="s">
        <v>137</v>
      </c>
      <c r="U29" s="25" t="s">
        <v>53</v>
      </c>
      <c r="V29" s="24" t="s">
        <v>106</v>
      </c>
      <c r="W29" s="24" t="s">
        <v>197</v>
      </c>
      <c r="X29" s="24" t="s">
        <v>110</v>
      </c>
      <c r="Y29" s="24" t="s">
        <v>110</v>
      </c>
      <c r="Z29" s="24" t="s">
        <v>107</v>
      </c>
      <c r="AK29" s="3">
        <f t="shared" ref="AK29:AK73" si="4">COUNTIFS(AA29:AJ29,TRUE)</f>
        <v>0</v>
      </c>
      <c r="AW29" s="2">
        <f t="shared" ref="AW29:AW73" si="5">2*COUNTIFS(AM29:AV29,"Strong")+1*COUNTIFS(AM29:AV29,"Moderate")</f>
        <v>0</v>
      </c>
    </row>
    <row r="30" spans="1:50" ht="120" x14ac:dyDescent="0.25">
      <c r="A30" s="23">
        <v>71</v>
      </c>
      <c r="B30" s="27" t="s">
        <v>220</v>
      </c>
      <c r="C30" s="42" t="s">
        <v>72</v>
      </c>
      <c r="D30" s="27" t="s">
        <v>221</v>
      </c>
      <c r="E30" s="28" t="s">
        <v>416</v>
      </c>
      <c r="F30" s="28"/>
      <c r="G30" s="28"/>
      <c r="H30" s="28"/>
      <c r="I30" s="28"/>
      <c r="J30" s="28"/>
      <c r="K30" s="28"/>
      <c r="L30" s="28"/>
      <c r="M30" s="28"/>
      <c r="N30" s="28"/>
      <c r="O30" s="28"/>
      <c r="P30" s="28"/>
      <c r="Q30" s="28"/>
      <c r="R30" s="28"/>
      <c r="S30" s="28"/>
      <c r="T30" s="28"/>
      <c r="U30" s="28"/>
      <c r="V30" s="28"/>
      <c r="W30" s="28"/>
      <c r="X30" s="28"/>
      <c r="Y30" s="28"/>
      <c r="Z30" s="28"/>
      <c r="AA30" s="15"/>
      <c r="AB30" s="15"/>
      <c r="AC30" s="15"/>
      <c r="AD30" s="15"/>
      <c r="AE30" s="15"/>
      <c r="AF30" s="15"/>
      <c r="AG30" s="15"/>
      <c r="AH30" s="15"/>
      <c r="AI30" s="15"/>
      <c r="AJ30" s="15"/>
      <c r="AK30" s="16">
        <f t="shared" si="4"/>
        <v>0</v>
      </c>
      <c r="AL30" s="15"/>
      <c r="AM30" s="15"/>
      <c r="AN30" s="15"/>
      <c r="AO30" s="15"/>
      <c r="AP30" s="15"/>
      <c r="AQ30" s="15"/>
      <c r="AR30" s="15"/>
      <c r="AS30" s="15"/>
      <c r="AT30" s="15"/>
      <c r="AU30" s="15"/>
      <c r="AV30" s="15"/>
      <c r="AW30" s="15">
        <f t="shared" si="5"/>
        <v>0</v>
      </c>
      <c r="AX30" s="15"/>
    </row>
    <row r="31" spans="1:50" ht="75" x14ac:dyDescent="0.25">
      <c r="A31" s="23">
        <v>84</v>
      </c>
      <c r="B31" s="27" t="s">
        <v>226</v>
      </c>
      <c r="C31" s="42" t="s">
        <v>72</v>
      </c>
      <c r="D31" s="27"/>
      <c r="E31" s="24" t="s">
        <v>475</v>
      </c>
      <c r="F31" s="24"/>
      <c r="G31" s="24"/>
      <c r="H31" s="24"/>
      <c r="I31" s="24"/>
      <c r="J31" s="24"/>
      <c r="K31" s="24"/>
      <c r="L31" s="24"/>
      <c r="M31" s="24"/>
      <c r="N31" s="24"/>
      <c r="O31" s="24"/>
      <c r="P31" s="24"/>
      <c r="Q31" s="24"/>
      <c r="R31" s="24"/>
      <c r="S31" s="24"/>
      <c r="T31" s="24"/>
      <c r="U31" s="24"/>
      <c r="V31" s="24"/>
      <c r="W31" s="24"/>
      <c r="X31" s="24"/>
      <c r="Y31" s="24"/>
      <c r="Z31" s="24"/>
      <c r="AK31" s="3">
        <f t="shared" si="4"/>
        <v>0</v>
      </c>
      <c r="AW31" s="2">
        <f t="shared" si="5"/>
        <v>0</v>
      </c>
    </row>
    <row r="32" spans="1:50" ht="105" x14ac:dyDescent="0.25">
      <c r="A32" s="23">
        <v>93</v>
      </c>
      <c r="B32" s="27" t="s">
        <v>345</v>
      </c>
      <c r="C32" s="42" t="s">
        <v>72</v>
      </c>
      <c r="D32" s="27" t="s">
        <v>356</v>
      </c>
      <c r="E32" s="24" t="s">
        <v>417</v>
      </c>
      <c r="F32" s="24"/>
      <c r="G32" s="24"/>
      <c r="H32" s="24"/>
      <c r="I32" s="24"/>
      <c r="J32" s="24"/>
      <c r="K32" s="24"/>
      <c r="L32" s="24"/>
      <c r="M32" s="24"/>
      <c r="N32" s="24"/>
      <c r="O32" s="24"/>
      <c r="P32" s="24"/>
      <c r="Q32" s="24"/>
      <c r="R32" s="24"/>
      <c r="S32" s="24"/>
      <c r="T32" s="24"/>
      <c r="U32" s="24"/>
      <c r="V32" s="24"/>
      <c r="W32" s="24"/>
      <c r="X32" s="24"/>
      <c r="Y32" s="24"/>
      <c r="Z32" s="24"/>
      <c r="AK32" s="3">
        <f t="shared" si="4"/>
        <v>0</v>
      </c>
      <c r="AW32" s="2">
        <f t="shared" si="5"/>
        <v>0</v>
      </c>
    </row>
    <row r="33" spans="1:50" ht="409.5" x14ac:dyDescent="0.25">
      <c r="A33" s="23">
        <v>98</v>
      </c>
      <c r="B33" s="26" t="s">
        <v>234</v>
      </c>
      <c r="C33" s="42" t="s">
        <v>72</v>
      </c>
      <c r="D33" s="27" t="s">
        <v>235</v>
      </c>
      <c r="E33" s="24" t="s">
        <v>418</v>
      </c>
      <c r="F33" s="24" t="s">
        <v>419</v>
      </c>
      <c r="G33" s="24"/>
      <c r="H33" s="24"/>
      <c r="I33" s="24"/>
      <c r="J33" s="24"/>
      <c r="K33" s="24"/>
      <c r="L33" s="24"/>
      <c r="M33" s="24"/>
      <c r="N33" s="24"/>
      <c r="O33" s="24"/>
      <c r="P33" s="24"/>
      <c r="Q33" s="24"/>
      <c r="R33" s="24"/>
      <c r="S33" s="24"/>
      <c r="T33" s="24"/>
      <c r="U33" s="24"/>
      <c r="V33" s="24"/>
      <c r="W33" s="24"/>
      <c r="X33" s="24"/>
      <c r="Y33" s="24"/>
      <c r="Z33" s="24"/>
      <c r="AK33" s="3">
        <f t="shared" si="4"/>
        <v>0</v>
      </c>
      <c r="AW33" s="2">
        <f t="shared" si="5"/>
        <v>0</v>
      </c>
    </row>
    <row r="34" spans="1:50" ht="90" x14ac:dyDescent="0.25">
      <c r="A34" s="23">
        <v>80</v>
      </c>
      <c r="B34" s="24" t="s">
        <v>329</v>
      </c>
      <c r="C34" s="43" t="s">
        <v>72</v>
      </c>
      <c r="D34" s="24"/>
      <c r="E34" s="24" t="s">
        <v>420</v>
      </c>
      <c r="F34" s="24"/>
      <c r="G34" s="24"/>
      <c r="H34" s="24"/>
      <c r="I34" s="25" t="s">
        <v>47</v>
      </c>
      <c r="J34" s="25" t="s">
        <v>155</v>
      </c>
      <c r="K34" s="25" t="s">
        <v>143</v>
      </c>
      <c r="L34" s="25" t="s">
        <v>132</v>
      </c>
      <c r="M34" s="26" t="s">
        <v>53</v>
      </c>
      <c r="N34" s="24" t="s">
        <v>133</v>
      </c>
      <c r="O34" s="24" t="s">
        <v>136</v>
      </c>
      <c r="P34" s="24" t="s">
        <v>136</v>
      </c>
      <c r="Q34" s="24" t="s">
        <v>94</v>
      </c>
      <c r="R34" s="26" t="s">
        <v>58</v>
      </c>
      <c r="S34" s="26" t="s">
        <v>144</v>
      </c>
      <c r="T34" s="26" t="s">
        <v>50</v>
      </c>
      <c r="U34" s="26" t="s">
        <v>53</v>
      </c>
      <c r="V34" s="24" t="s">
        <v>130</v>
      </c>
      <c r="W34" s="25" t="s">
        <v>56</v>
      </c>
      <c r="X34" s="25" t="s">
        <v>110</v>
      </c>
      <c r="Y34" s="25" t="s">
        <v>110</v>
      </c>
      <c r="Z34" s="25" t="s">
        <v>149</v>
      </c>
      <c r="AK34" s="3">
        <f t="shared" si="4"/>
        <v>0</v>
      </c>
      <c r="AW34" s="2">
        <f t="shared" si="5"/>
        <v>0</v>
      </c>
    </row>
    <row r="35" spans="1:50" ht="75" x14ac:dyDescent="0.25">
      <c r="A35" s="23">
        <v>21</v>
      </c>
      <c r="B35" s="24" t="s">
        <v>343</v>
      </c>
      <c r="C35" s="43" t="s">
        <v>72</v>
      </c>
      <c r="D35" s="24" t="s">
        <v>275</v>
      </c>
      <c r="E35" s="24" t="s">
        <v>421</v>
      </c>
      <c r="F35" s="24"/>
      <c r="G35" s="24"/>
      <c r="H35" s="24"/>
      <c r="I35" s="24" t="s">
        <v>128</v>
      </c>
      <c r="J35" s="25" t="s">
        <v>127</v>
      </c>
      <c r="K35" s="25" t="s">
        <v>129</v>
      </c>
      <c r="L35" s="25" t="s">
        <v>132</v>
      </c>
      <c r="M35" s="25" t="s">
        <v>53</v>
      </c>
      <c r="N35" s="24" t="s">
        <v>133</v>
      </c>
      <c r="O35" s="24" t="s">
        <v>136</v>
      </c>
      <c r="P35" s="24" t="s">
        <v>136</v>
      </c>
      <c r="Q35" s="24" t="s">
        <v>94</v>
      </c>
      <c r="R35" s="26" t="s">
        <v>76</v>
      </c>
      <c r="S35" s="24" t="s">
        <v>57</v>
      </c>
      <c r="T35" s="24" t="s">
        <v>50</v>
      </c>
      <c r="U35" s="24" t="s">
        <v>53</v>
      </c>
      <c r="V35" s="24" t="s">
        <v>130</v>
      </c>
      <c r="W35" s="24" t="s">
        <v>131</v>
      </c>
      <c r="X35" s="25" t="s">
        <v>110</v>
      </c>
      <c r="Y35" s="25" t="s">
        <v>110</v>
      </c>
      <c r="Z35" s="25" t="s">
        <v>110</v>
      </c>
      <c r="AK35" s="3">
        <f t="shared" si="4"/>
        <v>0</v>
      </c>
      <c r="AW35" s="2">
        <f t="shared" si="5"/>
        <v>0</v>
      </c>
    </row>
    <row r="36" spans="1:50" ht="75" x14ac:dyDescent="0.25">
      <c r="A36" s="23">
        <v>100</v>
      </c>
      <c r="B36" s="24" t="s">
        <v>295</v>
      </c>
      <c r="C36" s="45" t="s">
        <v>72</v>
      </c>
      <c r="D36" s="34"/>
      <c r="E36" s="24" t="s">
        <v>422</v>
      </c>
      <c r="F36" s="24"/>
      <c r="G36" s="24"/>
      <c r="H36" s="24"/>
      <c r="I36" s="24"/>
      <c r="J36" s="24"/>
      <c r="K36" s="24"/>
      <c r="L36" s="24"/>
      <c r="M36" s="24"/>
      <c r="N36" s="24"/>
      <c r="O36" s="24"/>
      <c r="P36" s="24"/>
      <c r="Q36" s="24"/>
      <c r="R36" s="24"/>
      <c r="S36" s="24"/>
      <c r="T36" s="24"/>
      <c r="U36" s="24"/>
      <c r="V36" s="24"/>
      <c r="W36" s="24"/>
      <c r="X36" s="24"/>
      <c r="Y36" s="24"/>
      <c r="Z36" s="24"/>
      <c r="AK36" s="3">
        <f t="shared" si="4"/>
        <v>0</v>
      </c>
      <c r="AW36" s="2">
        <f t="shared" si="5"/>
        <v>0</v>
      </c>
    </row>
    <row r="37" spans="1:50" ht="135" x14ac:dyDescent="0.25">
      <c r="A37" s="23">
        <v>106</v>
      </c>
      <c r="B37" s="27" t="s">
        <v>271</v>
      </c>
      <c r="C37" s="42" t="s">
        <v>72</v>
      </c>
      <c r="D37" s="27"/>
      <c r="E37" s="28" t="s">
        <v>423</v>
      </c>
      <c r="F37" s="28"/>
      <c r="G37" s="28" t="s">
        <v>272</v>
      </c>
      <c r="H37" s="28"/>
      <c r="I37" s="27" t="s">
        <v>206</v>
      </c>
      <c r="J37" s="28" t="s">
        <v>347</v>
      </c>
      <c r="K37" s="28" t="s">
        <v>348</v>
      </c>
      <c r="L37" s="28" t="s">
        <v>207</v>
      </c>
      <c r="M37" s="28" t="s">
        <v>349</v>
      </c>
      <c r="N37" s="28" t="s">
        <v>350</v>
      </c>
      <c r="O37" s="28" t="s">
        <v>136</v>
      </c>
      <c r="P37" s="28" t="s">
        <v>136</v>
      </c>
      <c r="Q37" s="28" t="s">
        <v>94</v>
      </c>
      <c r="R37" s="28" t="s">
        <v>351</v>
      </c>
      <c r="S37" s="28" t="s">
        <v>352</v>
      </c>
      <c r="T37" s="28" t="s">
        <v>50</v>
      </c>
      <c r="U37" s="28" t="s">
        <v>349</v>
      </c>
      <c r="V37" s="28" t="s">
        <v>353</v>
      </c>
      <c r="W37" s="28" t="s">
        <v>208</v>
      </c>
      <c r="X37" s="28" t="s">
        <v>354</v>
      </c>
      <c r="Y37" s="28" t="s">
        <v>110</v>
      </c>
      <c r="Z37" s="28" t="s">
        <v>355</v>
      </c>
      <c r="AA37" s="15"/>
      <c r="AB37" s="15"/>
      <c r="AC37" s="15"/>
      <c r="AD37" s="15"/>
      <c r="AE37" s="15"/>
      <c r="AF37" s="15"/>
      <c r="AG37" s="15"/>
      <c r="AH37" s="15"/>
      <c r="AI37" s="15"/>
      <c r="AJ37" s="15"/>
      <c r="AK37" s="16">
        <f t="shared" si="4"/>
        <v>0</v>
      </c>
      <c r="AL37" s="15"/>
      <c r="AM37" s="15"/>
      <c r="AN37" s="15"/>
      <c r="AO37" s="15"/>
      <c r="AP37" s="15"/>
      <c r="AQ37" s="15"/>
      <c r="AR37" s="15"/>
      <c r="AS37" s="15"/>
      <c r="AT37" s="15"/>
      <c r="AU37" s="15"/>
      <c r="AV37" s="15"/>
      <c r="AW37" s="15">
        <f t="shared" si="5"/>
        <v>0</v>
      </c>
      <c r="AX37" s="15"/>
    </row>
    <row r="38" spans="1:50" ht="135" x14ac:dyDescent="0.25">
      <c r="A38" s="23">
        <v>108</v>
      </c>
      <c r="B38" s="27" t="s">
        <v>238</v>
      </c>
      <c r="C38" s="42" t="s">
        <v>72</v>
      </c>
      <c r="D38" s="27" t="s">
        <v>239</v>
      </c>
      <c r="E38" s="24" t="s">
        <v>431</v>
      </c>
      <c r="F38" s="24"/>
      <c r="G38" s="24"/>
      <c r="H38" s="24"/>
      <c r="I38" s="24"/>
      <c r="J38" s="24"/>
      <c r="K38" s="24"/>
      <c r="L38" s="24"/>
      <c r="M38" s="24"/>
      <c r="N38" s="24"/>
      <c r="O38" s="24"/>
      <c r="P38" s="24"/>
      <c r="Q38" s="24"/>
      <c r="R38" s="24"/>
      <c r="S38" s="24"/>
      <c r="T38" s="24"/>
      <c r="U38" s="24"/>
      <c r="V38" s="24"/>
      <c r="W38" s="24"/>
      <c r="X38" s="24"/>
      <c r="Y38" s="24"/>
      <c r="Z38" s="24"/>
      <c r="AK38" s="3">
        <f t="shared" si="4"/>
        <v>0</v>
      </c>
      <c r="AW38" s="2">
        <f t="shared" si="5"/>
        <v>0</v>
      </c>
    </row>
    <row r="39" spans="1:50" ht="135" x14ac:dyDescent="0.25">
      <c r="A39" s="23">
        <v>112</v>
      </c>
      <c r="B39" s="24" t="s">
        <v>296</v>
      </c>
      <c r="C39" s="43" t="s">
        <v>72</v>
      </c>
      <c r="D39" s="24"/>
      <c r="E39" s="24"/>
      <c r="F39" s="24" t="s">
        <v>432</v>
      </c>
      <c r="G39" s="24"/>
      <c r="H39" s="24"/>
      <c r="I39" s="25" t="s">
        <v>158</v>
      </c>
      <c r="J39" s="25" t="s">
        <v>125</v>
      </c>
      <c r="K39" s="25" t="s">
        <v>97</v>
      </c>
      <c r="L39" s="25" t="s">
        <v>132</v>
      </c>
      <c r="M39" s="25" t="s">
        <v>53</v>
      </c>
      <c r="N39" s="25" t="s">
        <v>148</v>
      </c>
      <c r="O39" s="24" t="s">
        <v>136</v>
      </c>
      <c r="P39" s="24" t="s">
        <v>136</v>
      </c>
      <c r="Q39" s="24" t="s">
        <v>157</v>
      </c>
      <c r="R39" s="24" t="s">
        <v>156</v>
      </c>
      <c r="S39" s="25" t="s">
        <v>163</v>
      </c>
      <c r="T39" s="25" t="s">
        <v>50</v>
      </c>
      <c r="U39" s="25" t="s">
        <v>166</v>
      </c>
      <c r="V39" s="25" t="s">
        <v>165</v>
      </c>
      <c r="W39" s="25" t="s">
        <v>164</v>
      </c>
      <c r="X39" s="25" t="s">
        <v>110</v>
      </c>
      <c r="Y39" s="25" t="s">
        <v>110</v>
      </c>
      <c r="Z39" s="25" t="s">
        <v>159</v>
      </c>
      <c r="AK39" s="3">
        <f t="shared" si="4"/>
        <v>0</v>
      </c>
      <c r="AW39" s="2">
        <f t="shared" si="5"/>
        <v>0</v>
      </c>
    </row>
    <row r="40" spans="1:50" ht="120" x14ac:dyDescent="0.25">
      <c r="A40" s="23">
        <v>111</v>
      </c>
      <c r="B40" s="27" t="s">
        <v>242</v>
      </c>
      <c r="C40" s="43" t="s">
        <v>72</v>
      </c>
      <c r="D40" s="27" t="s">
        <v>243</v>
      </c>
      <c r="E40" s="24" t="s">
        <v>433</v>
      </c>
      <c r="F40" s="24"/>
      <c r="G40" s="24"/>
      <c r="H40" s="24"/>
      <c r="I40" s="25" t="s">
        <v>141</v>
      </c>
      <c r="J40" s="25" t="s">
        <v>142</v>
      </c>
      <c r="K40" s="25" t="s">
        <v>143</v>
      </c>
      <c r="L40" s="24" t="s">
        <v>50</v>
      </c>
      <c r="M40" s="24" t="s">
        <v>53</v>
      </c>
      <c r="N40" s="25" t="s">
        <v>145</v>
      </c>
      <c r="O40" s="24" t="s">
        <v>136</v>
      </c>
      <c r="P40" s="24" t="s">
        <v>136</v>
      </c>
      <c r="Q40" s="24" t="s">
        <v>94</v>
      </c>
      <c r="R40" s="24" t="s">
        <v>64</v>
      </c>
      <c r="S40" s="24" t="s">
        <v>144</v>
      </c>
      <c r="T40" s="24" t="s">
        <v>50</v>
      </c>
      <c r="U40" s="24" t="s">
        <v>53</v>
      </c>
      <c r="V40" s="25" t="s">
        <v>145</v>
      </c>
      <c r="W40" s="25" t="s">
        <v>146</v>
      </c>
      <c r="X40" s="24" t="s">
        <v>110</v>
      </c>
      <c r="Y40" s="24" t="s">
        <v>110</v>
      </c>
      <c r="Z40" s="24" t="s">
        <v>147</v>
      </c>
      <c r="AK40" s="3">
        <f t="shared" si="4"/>
        <v>0</v>
      </c>
      <c r="AW40" s="2">
        <f t="shared" si="5"/>
        <v>0</v>
      </c>
    </row>
    <row r="41" spans="1:50" ht="150" x14ac:dyDescent="0.25">
      <c r="A41" s="23">
        <v>120</v>
      </c>
      <c r="B41" s="27" t="s">
        <v>313</v>
      </c>
      <c r="C41" s="42" t="s">
        <v>72</v>
      </c>
      <c r="D41" s="27" t="s">
        <v>239</v>
      </c>
      <c r="E41" s="24" t="s">
        <v>434</v>
      </c>
      <c r="F41" s="24"/>
      <c r="G41" s="24"/>
      <c r="H41" s="24"/>
      <c r="I41" s="24"/>
      <c r="J41" s="24"/>
      <c r="K41" s="24"/>
      <c r="L41" s="24"/>
      <c r="M41" s="24"/>
      <c r="N41" s="24"/>
      <c r="O41" s="24"/>
      <c r="P41" s="24"/>
      <c r="Q41" s="24"/>
      <c r="R41" s="24"/>
      <c r="S41" s="24"/>
      <c r="T41" s="24"/>
      <c r="U41" s="24"/>
      <c r="V41" s="24"/>
      <c r="W41" s="24"/>
      <c r="X41" s="24"/>
      <c r="Y41" s="24"/>
      <c r="Z41" s="24"/>
      <c r="AK41" s="3">
        <f t="shared" si="4"/>
        <v>0</v>
      </c>
      <c r="AW41" s="2">
        <f t="shared" si="5"/>
        <v>0</v>
      </c>
    </row>
    <row r="42" spans="1:50" ht="255" x14ac:dyDescent="0.25">
      <c r="A42" s="23">
        <v>122</v>
      </c>
      <c r="B42" s="24" t="s">
        <v>198</v>
      </c>
      <c r="C42" s="43" t="s">
        <v>72</v>
      </c>
      <c r="D42" s="24" t="s">
        <v>387</v>
      </c>
      <c r="E42" s="24" t="s">
        <v>435</v>
      </c>
      <c r="F42" s="24"/>
      <c r="G42" s="24" t="s">
        <v>195</v>
      </c>
      <c r="H42" s="33" t="s">
        <v>196</v>
      </c>
      <c r="I42" s="25" t="s">
        <v>185</v>
      </c>
      <c r="J42" s="25" t="s">
        <v>186</v>
      </c>
      <c r="K42" s="25" t="s">
        <v>187</v>
      </c>
      <c r="L42" s="24" t="s">
        <v>50</v>
      </c>
      <c r="M42" s="24" t="s">
        <v>53</v>
      </c>
      <c r="N42" s="25" t="s">
        <v>188</v>
      </c>
      <c r="O42" s="24" t="s">
        <v>136</v>
      </c>
      <c r="P42" s="24" t="s">
        <v>136</v>
      </c>
      <c r="Q42" s="24" t="s">
        <v>94</v>
      </c>
      <c r="R42" s="24" t="s">
        <v>189</v>
      </c>
      <c r="S42" s="24" t="s">
        <v>190</v>
      </c>
      <c r="T42" s="24" t="s">
        <v>50</v>
      </c>
      <c r="U42" s="24" t="s">
        <v>191</v>
      </c>
      <c r="V42" s="25" t="s">
        <v>192</v>
      </c>
      <c r="W42" s="25" t="s">
        <v>193</v>
      </c>
      <c r="X42" s="24" t="s">
        <v>110</v>
      </c>
      <c r="Y42" s="24" t="s">
        <v>194</v>
      </c>
      <c r="Z42" s="24" t="s">
        <v>147</v>
      </c>
      <c r="AA42" s="15"/>
      <c r="AB42" s="15"/>
      <c r="AC42" s="15"/>
      <c r="AD42" s="15"/>
      <c r="AE42" s="15"/>
      <c r="AF42" s="15"/>
      <c r="AG42" s="15"/>
      <c r="AH42" s="15"/>
      <c r="AI42" s="15"/>
      <c r="AJ42" s="15"/>
      <c r="AK42" s="16">
        <f t="shared" si="4"/>
        <v>0</v>
      </c>
      <c r="AL42" s="15"/>
      <c r="AM42" s="15"/>
      <c r="AN42" s="15"/>
      <c r="AO42" s="15"/>
      <c r="AP42" s="15"/>
      <c r="AQ42" s="15"/>
      <c r="AR42" s="15"/>
      <c r="AS42" s="15"/>
      <c r="AT42" s="15"/>
      <c r="AU42" s="15"/>
      <c r="AV42" s="15"/>
      <c r="AW42" s="15">
        <f t="shared" si="5"/>
        <v>0</v>
      </c>
      <c r="AX42" s="15"/>
    </row>
    <row r="43" spans="1:50" ht="210" x14ac:dyDescent="0.25">
      <c r="A43" s="23">
        <v>123</v>
      </c>
      <c r="B43" s="27" t="s">
        <v>199</v>
      </c>
      <c r="C43" s="42" t="s">
        <v>72</v>
      </c>
      <c r="D43" s="27" t="s">
        <v>388</v>
      </c>
      <c r="E43" s="27" t="s">
        <v>462</v>
      </c>
      <c r="F43" s="27" t="s">
        <v>436</v>
      </c>
      <c r="G43" s="27" t="s">
        <v>463</v>
      </c>
      <c r="H43" s="28"/>
      <c r="I43" s="24" t="s">
        <v>200</v>
      </c>
      <c r="J43" s="24" t="s">
        <v>85</v>
      </c>
      <c r="K43" s="24" t="s">
        <v>84</v>
      </c>
      <c r="L43" s="24" t="s">
        <v>50</v>
      </c>
      <c r="M43" s="26" t="s">
        <v>53</v>
      </c>
      <c r="N43" s="26" t="s">
        <v>53</v>
      </c>
      <c r="O43" s="24" t="s">
        <v>202</v>
      </c>
      <c r="P43" s="24" t="s">
        <v>136</v>
      </c>
      <c r="Q43" s="24" t="s">
        <v>94</v>
      </c>
      <c r="R43" s="26" t="s">
        <v>204</v>
      </c>
      <c r="S43" s="26" t="s">
        <v>203</v>
      </c>
      <c r="T43" s="26" t="s">
        <v>50</v>
      </c>
      <c r="U43" s="26" t="s">
        <v>53</v>
      </c>
      <c r="V43" s="26" t="s">
        <v>201</v>
      </c>
      <c r="W43" s="24" t="s">
        <v>205</v>
      </c>
      <c r="X43" s="24" t="s">
        <v>110</v>
      </c>
      <c r="Y43" s="24" t="s">
        <v>110</v>
      </c>
      <c r="Z43" s="24" t="s">
        <v>136</v>
      </c>
      <c r="AA43" s="15"/>
      <c r="AB43" s="15"/>
      <c r="AC43" s="15"/>
      <c r="AD43" s="15"/>
      <c r="AE43" s="15"/>
      <c r="AF43" s="15"/>
      <c r="AG43" s="15"/>
      <c r="AH43" s="15"/>
      <c r="AI43" s="15"/>
      <c r="AJ43" s="15"/>
      <c r="AK43" s="16">
        <f t="shared" si="4"/>
        <v>0</v>
      </c>
      <c r="AL43" s="15"/>
      <c r="AM43" s="15"/>
      <c r="AN43" s="15"/>
      <c r="AO43" s="15"/>
      <c r="AP43" s="15"/>
      <c r="AQ43" s="15"/>
      <c r="AR43" s="15"/>
      <c r="AS43" s="15"/>
      <c r="AT43" s="15"/>
      <c r="AU43" s="15"/>
      <c r="AV43" s="15"/>
      <c r="AW43" s="15">
        <f t="shared" si="5"/>
        <v>0</v>
      </c>
      <c r="AX43" s="15"/>
    </row>
    <row r="44" spans="1:50" ht="90" x14ac:dyDescent="0.25">
      <c r="A44" s="23">
        <v>126</v>
      </c>
      <c r="B44" s="27" t="s">
        <v>245</v>
      </c>
      <c r="C44" s="42" t="s">
        <v>72</v>
      </c>
      <c r="D44" s="27"/>
      <c r="E44" s="28" t="s">
        <v>424</v>
      </c>
      <c r="F44" s="24"/>
      <c r="G44" s="24"/>
      <c r="H44" s="24"/>
      <c r="I44" s="24"/>
      <c r="J44" s="24"/>
      <c r="K44" s="24"/>
      <c r="L44" s="24"/>
      <c r="M44" s="24"/>
      <c r="N44" s="24"/>
      <c r="O44" s="24"/>
      <c r="P44" s="24"/>
      <c r="Q44" s="24"/>
      <c r="R44" s="24"/>
      <c r="S44" s="24"/>
      <c r="T44" s="24"/>
      <c r="U44" s="24"/>
      <c r="V44" s="24"/>
      <c r="W44" s="24"/>
      <c r="X44" s="24"/>
      <c r="Y44" s="24"/>
      <c r="Z44" s="24"/>
      <c r="AK44" s="3">
        <f t="shared" si="4"/>
        <v>0</v>
      </c>
      <c r="AW44" s="2">
        <f t="shared" si="5"/>
        <v>0</v>
      </c>
    </row>
    <row r="45" spans="1:50" ht="135" x14ac:dyDescent="0.25">
      <c r="A45" s="23">
        <v>138</v>
      </c>
      <c r="B45" s="24" t="s">
        <v>314</v>
      </c>
      <c r="C45" s="43" t="s">
        <v>72</v>
      </c>
      <c r="D45" s="24" t="s">
        <v>270</v>
      </c>
      <c r="E45" s="28" t="s">
        <v>437</v>
      </c>
      <c r="F45" s="24"/>
      <c r="G45" s="24"/>
      <c r="H45" s="24"/>
      <c r="I45" s="24" t="s">
        <v>75</v>
      </c>
      <c r="J45" s="25" t="s">
        <v>104</v>
      </c>
      <c r="K45" s="25" t="s">
        <v>89</v>
      </c>
      <c r="L45" s="24" t="s">
        <v>50</v>
      </c>
      <c r="M45" s="25" t="s">
        <v>40</v>
      </c>
      <c r="N45" s="25" t="s">
        <v>138</v>
      </c>
      <c r="O45" s="24" t="s">
        <v>136</v>
      </c>
      <c r="P45" s="24" t="s">
        <v>136</v>
      </c>
      <c r="Q45" s="24" t="s">
        <v>90</v>
      </c>
      <c r="R45" s="24" t="s">
        <v>91</v>
      </c>
      <c r="S45" s="25" t="s">
        <v>89</v>
      </c>
      <c r="T45" s="24" t="s">
        <v>50</v>
      </c>
      <c r="U45" s="25" t="s">
        <v>40</v>
      </c>
      <c r="V45" s="29" t="s">
        <v>139</v>
      </c>
      <c r="W45" s="25" t="s">
        <v>120</v>
      </c>
      <c r="X45" s="24" t="s">
        <v>110</v>
      </c>
      <c r="Y45" s="24" t="s">
        <v>110</v>
      </c>
      <c r="Z45" s="25" t="s">
        <v>110</v>
      </c>
      <c r="AK45" s="3">
        <f t="shared" si="4"/>
        <v>0</v>
      </c>
      <c r="AW45" s="2">
        <f t="shared" si="5"/>
        <v>0</v>
      </c>
    </row>
    <row r="46" spans="1:50" ht="75" x14ac:dyDescent="0.25">
      <c r="A46" s="23">
        <v>141</v>
      </c>
      <c r="B46" s="28" t="s">
        <v>179</v>
      </c>
      <c r="C46" s="44" t="s">
        <v>72</v>
      </c>
      <c r="D46" s="28"/>
      <c r="E46" s="28" t="s">
        <v>438</v>
      </c>
      <c r="F46" s="28"/>
      <c r="G46" s="28"/>
      <c r="H46" s="28"/>
      <c r="I46" s="28" t="s">
        <v>168</v>
      </c>
      <c r="J46" s="28"/>
      <c r="K46" s="28"/>
      <c r="L46" s="28"/>
      <c r="M46" s="28"/>
      <c r="N46" s="28"/>
      <c r="O46" s="28" t="s">
        <v>136</v>
      </c>
      <c r="P46" s="28" t="s">
        <v>135</v>
      </c>
      <c r="Q46" s="28" t="s">
        <v>167</v>
      </c>
      <c r="R46" s="28" t="s">
        <v>161</v>
      </c>
      <c r="S46" s="28" t="s">
        <v>180</v>
      </c>
      <c r="T46" s="28" t="s">
        <v>181</v>
      </c>
      <c r="U46" s="29" t="s">
        <v>174</v>
      </c>
      <c r="V46" s="29" t="s">
        <v>175</v>
      </c>
      <c r="W46" s="28"/>
      <c r="X46" s="29" t="s">
        <v>110</v>
      </c>
      <c r="Y46" s="28" t="s">
        <v>182</v>
      </c>
      <c r="Z46" s="28" t="s">
        <v>110</v>
      </c>
      <c r="AA46" s="15"/>
      <c r="AB46" s="15"/>
      <c r="AC46" s="15"/>
      <c r="AD46" s="15"/>
      <c r="AE46" s="15"/>
      <c r="AF46" s="15"/>
      <c r="AG46" s="15"/>
      <c r="AH46" s="15"/>
      <c r="AI46" s="15"/>
      <c r="AJ46" s="15"/>
      <c r="AK46" s="16">
        <f t="shared" si="4"/>
        <v>0</v>
      </c>
      <c r="AL46" s="15"/>
      <c r="AM46" s="15"/>
      <c r="AN46" s="15"/>
      <c r="AO46" s="15"/>
      <c r="AP46" s="15"/>
      <c r="AQ46" s="15"/>
      <c r="AR46" s="15"/>
      <c r="AS46" s="15"/>
      <c r="AT46" s="15"/>
      <c r="AU46" s="15"/>
      <c r="AV46" s="15"/>
      <c r="AW46" s="15">
        <f t="shared" si="5"/>
        <v>0</v>
      </c>
      <c r="AX46" s="15"/>
    </row>
    <row r="47" spans="1:50" ht="180" x14ac:dyDescent="0.25">
      <c r="A47" s="23">
        <v>82</v>
      </c>
      <c r="B47" s="24" t="s">
        <v>342</v>
      </c>
      <c r="C47" s="43" t="s">
        <v>72</v>
      </c>
      <c r="D47" s="27" t="s">
        <v>297</v>
      </c>
      <c r="E47" s="24" t="s">
        <v>440</v>
      </c>
      <c r="F47" s="24" t="s">
        <v>439</v>
      </c>
      <c r="G47" s="24"/>
      <c r="H47" s="24" t="s">
        <v>298</v>
      </c>
      <c r="I47" s="25" t="s">
        <v>330</v>
      </c>
      <c r="J47" s="25" t="s">
        <v>331</v>
      </c>
      <c r="K47" s="25" t="s">
        <v>332</v>
      </c>
      <c r="L47" s="25" t="s">
        <v>333</v>
      </c>
      <c r="M47" s="25" t="s">
        <v>53</v>
      </c>
      <c r="N47" s="25" t="s">
        <v>334</v>
      </c>
      <c r="O47" s="24" t="s">
        <v>136</v>
      </c>
      <c r="P47" s="24" t="s">
        <v>136</v>
      </c>
      <c r="Q47" s="24" t="s">
        <v>335</v>
      </c>
      <c r="R47" s="24" t="s">
        <v>336</v>
      </c>
      <c r="S47" s="25" t="s">
        <v>337</v>
      </c>
      <c r="T47" s="25" t="s">
        <v>338</v>
      </c>
      <c r="U47" s="25" t="s">
        <v>53</v>
      </c>
      <c r="V47" s="25" t="s">
        <v>339</v>
      </c>
      <c r="W47" s="25" t="s">
        <v>340</v>
      </c>
      <c r="X47" s="25" t="s">
        <v>110</v>
      </c>
      <c r="Y47" s="25" t="s">
        <v>110</v>
      </c>
      <c r="Z47" s="25" t="s">
        <v>341</v>
      </c>
      <c r="AK47" s="3">
        <f t="shared" si="4"/>
        <v>0</v>
      </c>
      <c r="AW47" s="2">
        <f t="shared" si="5"/>
        <v>0</v>
      </c>
    </row>
    <row r="48" spans="1:50" ht="135" x14ac:dyDescent="0.25">
      <c r="A48" s="23">
        <v>145</v>
      </c>
      <c r="B48" s="35" t="s">
        <v>254</v>
      </c>
      <c r="C48" s="42" t="s">
        <v>72</v>
      </c>
      <c r="D48" s="35"/>
      <c r="E48" s="24" t="s">
        <v>441</v>
      </c>
      <c r="F48" s="24"/>
      <c r="G48" s="24"/>
      <c r="H48" s="24"/>
      <c r="I48" s="24"/>
      <c r="J48" s="24"/>
      <c r="K48" s="24"/>
      <c r="L48" s="24"/>
      <c r="M48" s="24"/>
      <c r="N48" s="24"/>
      <c r="O48" s="24"/>
      <c r="P48" s="24"/>
      <c r="Q48" s="24"/>
      <c r="R48" s="24"/>
      <c r="S48" s="24"/>
      <c r="T48" s="24"/>
      <c r="U48" s="24"/>
      <c r="V48" s="24"/>
      <c r="W48" s="24"/>
      <c r="X48" s="24"/>
      <c r="Y48" s="24"/>
      <c r="Z48" s="24"/>
      <c r="AK48" s="3">
        <f t="shared" si="4"/>
        <v>0</v>
      </c>
      <c r="AW48" s="2">
        <f t="shared" si="5"/>
        <v>0</v>
      </c>
    </row>
    <row r="49" spans="1:50" ht="405" x14ac:dyDescent="0.25">
      <c r="A49" s="23">
        <v>174</v>
      </c>
      <c r="B49" s="26" t="s">
        <v>346</v>
      </c>
      <c r="C49" s="40" t="s">
        <v>36</v>
      </c>
      <c r="D49" s="27" t="s">
        <v>269</v>
      </c>
      <c r="E49" s="28" t="s">
        <v>465</v>
      </c>
      <c r="F49" s="24" t="s">
        <v>466</v>
      </c>
      <c r="G49" s="24" t="s">
        <v>464</v>
      </c>
      <c r="H49" s="24"/>
      <c r="I49" s="24"/>
      <c r="J49" s="24"/>
      <c r="K49" s="24"/>
      <c r="L49" s="24"/>
      <c r="M49" s="24"/>
      <c r="N49" s="24"/>
      <c r="O49" s="24"/>
      <c r="P49" s="24"/>
      <c r="Q49" s="24"/>
      <c r="R49" s="24"/>
      <c r="S49" s="24"/>
      <c r="T49" s="24"/>
      <c r="U49" s="24"/>
      <c r="V49" s="24"/>
      <c r="W49" s="24"/>
      <c r="X49" s="24"/>
      <c r="Y49" s="24"/>
      <c r="Z49" s="24"/>
      <c r="AK49" s="3">
        <f t="shared" si="4"/>
        <v>0</v>
      </c>
      <c r="AW49" s="2">
        <f t="shared" si="5"/>
        <v>0</v>
      </c>
    </row>
    <row r="50" spans="1:50" ht="105" x14ac:dyDescent="0.25">
      <c r="A50" s="23">
        <v>149</v>
      </c>
      <c r="B50" s="27" t="s">
        <v>209</v>
      </c>
      <c r="C50" s="40" t="s">
        <v>36</v>
      </c>
      <c r="D50" s="27"/>
      <c r="E50" s="28" t="s">
        <v>442</v>
      </c>
      <c r="F50" s="28"/>
      <c r="G50" s="28" t="s">
        <v>443</v>
      </c>
      <c r="H50" s="28"/>
      <c r="I50" s="28"/>
      <c r="J50" s="28"/>
      <c r="K50" s="28"/>
      <c r="L50" s="28"/>
      <c r="M50" s="28"/>
      <c r="N50" s="28"/>
      <c r="O50" s="28"/>
      <c r="P50" s="28"/>
      <c r="Q50" s="28"/>
      <c r="R50" s="28"/>
      <c r="S50" s="28"/>
      <c r="T50" s="28"/>
      <c r="U50" s="28"/>
      <c r="V50" s="28"/>
      <c r="W50" s="28"/>
      <c r="X50" s="28"/>
      <c r="Y50" s="28"/>
      <c r="Z50" s="28"/>
      <c r="AA50" s="15"/>
      <c r="AB50" s="15"/>
      <c r="AC50" s="15"/>
      <c r="AD50" s="15"/>
      <c r="AE50" s="15"/>
      <c r="AF50" s="15"/>
      <c r="AG50" s="15"/>
      <c r="AH50" s="15"/>
      <c r="AI50" s="15"/>
      <c r="AJ50" s="15"/>
      <c r="AK50" s="16">
        <f t="shared" si="4"/>
        <v>0</v>
      </c>
      <c r="AL50" s="15"/>
      <c r="AM50" s="15"/>
      <c r="AN50" s="15"/>
      <c r="AO50" s="15"/>
      <c r="AP50" s="15"/>
      <c r="AQ50" s="15"/>
      <c r="AR50" s="15"/>
      <c r="AS50" s="15"/>
      <c r="AT50" s="15"/>
      <c r="AU50" s="15"/>
      <c r="AV50" s="15"/>
      <c r="AW50" s="15">
        <f t="shared" si="5"/>
        <v>0</v>
      </c>
      <c r="AX50" s="15"/>
    </row>
    <row r="51" spans="1:50" ht="75" x14ac:dyDescent="0.25">
      <c r="A51" s="23">
        <v>151</v>
      </c>
      <c r="B51" s="27" t="s">
        <v>210</v>
      </c>
      <c r="C51" s="40" t="s">
        <v>36</v>
      </c>
      <c r="D51" s="27"/>
      <c r="E51" s="28" t="s">
        <v>445</v>
      </c>
      <c r="F51" s="28"/>
      <c r="G51" s="28" t="s">
        <v>444</v>
      </c>
      <c r="H51" s="28"/>
      <c r="I51" s="28"/>
      <c r="J51" s="28"/>
      <c r="K51" s="28"/>
      <c r="L51" s="28"/>
      <c r="M51" s="28"/>
      <c r="N51" s="28"/>
      <c r="O51" s="28"/>
      <c r="P51" s="28"/>
      <c r="Q51" s="28"/>
      <c r="R51" s="28"/>
      <c r="S51" s="28"/>
      <c r="T51" s="28"/>
      <c r="U51" s="28"/>
      <c r="V51" s="28"/>
      <c r="W51" s="28"/>
      <c r="X51" s="28"/>
      <c r="Y51" s="28"/>
      <c r="Z51" s="28"/>
      <c r="AA51" s="15"/>
      <c r="AB51" s="15"/>
      <c r="AC51" s="15"/>
      <c r="AD51" s="15"/>
      <c r="AE51" s="15"/>
      <c r="AF51" s="15"/>
      <c r="AG51" s="15"/>
      <c r="AH51" s="15"/>
      <c r="AI51" s="15"/>
      <c r="AJ51" s="15"/>
      <c r="AK51" s="16">
        <f t="shared" si="4"/>
        <v>0</v>
      </c>
      <c r="AL51" s="15"/>
      <c r="AM51" s="15"/>
      <c r="AN51" s="15"/>
      <c r="AO51" s="15"/>
      <c r="AP51" s="15"/>
      <c r="AQ51" s="15"/>
      <c r="AR51" s="15"/>
      <c r="AS51" s="15"/>
      <c r="AT51" s="15"/>
      <c r="AU51" s="15"/>
      <c r="AV51" s="15"/>
      <c r="AW51" s="15">
        <f t="shared" si="5"/>
        <v>0</v>
      </c>
      <c r="AX51" s="15"/>
    </row>
    <row r="52" spans="1:50" ht="150" x14ac:dyDescent="0.25">
      <c r="A52" s="23">
        <v>153</v>
      </c>
      <c r="B52" s="26" t="s">
        <v>211</v>
      </c>
      <c r="C52" s="40" t="s">
        <v>36</v>
      </c>
      <c r="D52" s="27" t="s">
        <v>212</v>
      </c>
      <c r="E52" s="28" t="s">
        <v>447</v>
      </c>
      <c r="F52" s="28"/>
      <c r="G52" s="28" t="s">
        <v>446</v>
      </c>
      <c r="H52" s="28"/>
      <c r="I52" s="28"/>
      <c r="J52" s="28"/>
      <c r="K52" s="28"/>
      <c r="L52" s="28"/>
      <c r="M52" s="28"/>
      <c r="N52" s="28"/>
      <c r="O52" s="28"/>
      <c r="P52" s="28"/>
      <c r="Q52" s="28"/>
      <c r="R52" s="28"/>
      <c r="S52" s="28"/>
      <c r="T52" s="28"/>
      <c r="U52" s="28"/>
      <c r="V52" s="28"/>
      <c r="W52" s="28"/>
      <c r="X52" s="28"/>
      <c r="Y52" s="28"/>
      <c r="Z52" s="28"/>
      <c r="AA52" s="15"/>
      <c r="AB52" s="15"/>
      <c r="AC52" s="15"/>
      <c r="AD52" s="15"/>
      <c r="AE52" s="15"/>
      <c r="AF52" s="15"/>
      <c r="AG52" s="15"/>
      <c r="AH52" s="15"/>
      <c r="AI52" s="15"/>
      <c r="AJ52" s="15"/>
      <c r="AK52" s="16">
        <f t="shared" si="4"/>
        <v>0</v>
      </c>
      <c r="AL52" s="15"/>
      <c r="AM52" s="15"/>
      <c r="AN52" s="15"/>
      <c r="AO52" s="15"/>
      <c r="AP52" s="15"/>
      <c r="AQ52" s="15"/>
      <c r="AR52" s="15"/>
      <c r="AS52" s="15"/>
      <c r="AT52" s="15"/>
      <c r="AU52" s="15"/>
      <c r="AV52" s="15"/>
      <c r="AW52" s="15">
        <f t="shared" si="5"/>
        <v>0</v>
      </c>
      <c r="AX52" s="15"/>
    </row>
    <row r="53" spans="1:50" ht="150" x14ac:dyDescent="0.25">
      <c r="A53" s="23">
        <v>154</v>
      </c>
      <c r="B53" s="26" t="s">
        <v>383</v>
      </c>
      <c r="C53" s="40" t="s">
        <v>36</v>
      </c>
      <c r="D53" s="27"/>
      <c r="E53" s="28" t="s">
        <v>448</v>
      </c>
      <c r="F53" s="28"/>
      <c r="G53" s="28"/>
      <c r="H53" s="28"/>
      <c r="I53" s="28"/>
      <c r="J53" s="28"/>
      <c r="K53" s="28"/>
      <c r="L53" s="28"/>
      <c r="M53" s="28"/>
      <c r="N53" s="28"/>
      <c r="O53" s="28"/>
      <c r="P53" s="28"/>
      <c r="Q53" s="28"/>
      <c r="R53" s="28"/>
      <c r="S53" s="28"/>
      <c r="T53" s="28"/>
      <c r="U53" s="28"/>
      <c r="V53" s="28"/>
      <c r="W53" s="28"/>
      <c r="X53" s="28"/>
      <c r="Y53" s="28"/>
      <c r="Z53" s="28"/>
      <c r="AA53" s="15"/>
      <c r="AB53" s="15"/>
      <c r="AC53" s="15"/>
      <c r="AD53" s="15"/>
      <c r="AE53" s="15"/>
      <c r="AF53" s="15"/>
      <c r="AG53" s="15"/>
      <c r="AH53" s="15"/>
      <c r="AI53" s="15"/>
      <c r="AJ53" s="15"/>
      <c r="AK53" s="16">
        <f t="shared" si="4"/>
        <v>0</v>
      </c>
      <c r="AL53" s="15"/>
      <c r="AM53" s="15"/>
      <c r="AN53" s="15"/>
      <c r="AO53" s="15"/>
      <c r="AP53" s="15"/>
      <c r="AQ53" s="15"/>
      <c r="AR53" s="15"/>
      <c r="AS53" s="15"/>
      <c r="AT53" s="15"/>
      <c r="AU53" s="15"/>
      <c r="AV53" s="15"/>
      <c r="AW53" s="15">
        <f t="shared" si="5"/>
        <v>0</v>
      </c>
      <c r="AX53" s="15"/>
    </row>
    <row r="54" spans="1:50" ht="330" x14ac:dyDescent="0.25">
      <c r="A54" s="23">
        <v>156</v>
      </c>
      <c r="B54" s="27" t="s">
        <v>318</v>
      </c>
      <c r="C54" s="40" t="s">
        <v>36</v>
      </c>
      <c r="D54" s="27"/>
      <c r="E54" s="28" t="s">
        <v>449</v>
      </c>
      <c r="F54" s="28" t="s">
        <v>467</v>
      </c>
      <c r="G54" s="28" t="s">
        <v>468</v>
      </c>
      <c r="H54" s="28"/>
      <c r="I54" s="28"/>
      <c r="J54" s="28"/>
      <c r="K54" s="28"/>
      <c r="L54" s="28"/>
      <c r="M54" s="28"/>
      <c r="N54" s="28"/>
      <c r="O54" s="28"/>
      <c r="P54" s="28"/>
      <c r="Q54" s="28"/>
      <c r="R54" s="28"/>
      <c r="S54" s="28"/>
      <c r="T54" s="28"/>
      <c r="U54" s="28"/>
      <c r="V54" s="28"/>
      <c r="W54" s="28"/>
      <c r="X54" s="28"/>
      <c r="Y54" s="28"/>
      <c r="Z54" s="28"/>
      <c r="AA54" s="15"/>
      <c r="AB54" s="15"/>
      <c r="AC54" s="15"/>
      <c r="AD54" s="15"/>
      <c r="AE54" s="15"/>
      <c r="AF54" s="15"/>
      <c r="AG54" s="15"/>
      <c r="AH54" s="15"/>
      <c r="AI54" s="15"/>
      <c r="AJ54" s="15"/>
      <c r="AK54" s="16">
        <f t="shared" si="4"/>
        <v>0</v>
      </c>
      <c r="AL54" s="15"/>
      <c r="AM54" s="15"/>
      <c r="AN54" s="15"/>
      <c r="AO54" s="15"/>
      <c r="AP54" s="15"/>
      <c r="AQ54" s="15"/>
      <c r="AR54" s="15"/>
      <c r="AS54" s="15"/>
      <c r="AT54" s="15"/>
      <c r="AU54" s="15"/>
      <c r="AV54" s="15"/>
      <c r="AW54" s="15">
        <f t="shared" si="5"/>
        <v>0</v>
      </c>
      <c r="AX54" s="15"/>
    </row>
    <row r="55" spans="1:50" ht="135" x14ac:dyDescent="0.25">
      <c r="A55" s="23">
        <v>157</v>
      </c>
      <c r="B55" s="27" t="s">
        <v>213</v>
      </c>
      <c r="C55" s="40" t="s">
        <v>36</v>
      </c>
      <c r="D55" s="27"/>
      <c r="E55" s="28" t="s">
        <v>469</v>
      </c>
      <c r="F55" s="28" t="s">
        <v>470</v>
      </c>
      <c r="G55" s="28" t="s">
        <v>471</v>
      </c>
      <c r="H55" s="28"/>
      <c r="I55" s="28"/>
      <c r="J55" s="28"/>
      <c r="K55" s="28"/>
      <c r="L55" s="28"/>
      <c r="M55" s="28"/>
      <c r="N55" s="28"/>
      <c r="O55" s="28"/>
      <c r="P55" s="28"/>
      <c r="Q55" s="28"/>
      <c r="R55" s="28"/>
      <c r="S55" s="28"/>
      <c r="T55" s="28"/>
      <c r="U55" s="28"/>
      <c r="V55" s="28"/>
      <c r="W55" s="28"/>
      <c r="X55" s="28"/>
      <c r="Y55" s="28"/>
      <c r="Z55" s="28"/>
      <c r="AA55" s="15"/>
      <c r="AB55" s="15"/>
      <c r="AC55" s="15"/>
      <c r="AD55" s="15"/>
      <c r="AE55" s="15"/>
      <c r="AF55" s="15"/>
      <c r="AG55" s="15"/>
      <c r="AH55" s="15"/>
      <c r="AI55" s="15"/>
      <c r="AJ55" s="15"/>
      <c r="AK55" s="16">
        <f t="shared" si="4"/>
        <v>0</v>
      </c>
      <c r="AL55" s="15"/>
      <c r="AM55" s="15"/>
      <c r="AN55" s="15"/>
      <c r="AO55" s="15"/>
      <c r="AP55" s="15"/>
      <c r="AQ55" s="15"/>
      <c r="AR55" s="15"/>
      <c r="AS55" s="15"/>
      <c r="AT55" s="15"/>
      <c r="AU55" s="15"/>
      <c r="AV55" s="15"/>
      <c r="AW55" s="15">
        <f t="shared" si="5"/>
        <v>0</v>
      </c>
      <c r="AX55" s="15"/>
    </row>
    <row r="56" spans="1:50" ht="60" x14ac:dyDescent="0.25">
      <c r="A56" s="23">
        <v>158</v>
      </c>
      <c r="B56" s="27" t="s">
        <v>219</v>
      </c>
      <c r="C56" s="40" t="s">
        <v>36</v>
      </c>
      <c r="D56" s="27"/>
      <c r="E56" s="28" t="s">
        <v>450</v>
      </c>
      <c r="F56" s="28"/>
      <c r="G56" s="28"/>
      <c r="H56" s="28"/>
      <c r="I56" s="28"/>
      <c r="J56" s="28"/>
      <c r="K56" s="28"/>
      <c r="L56" s="28"/>
      <c r="M56" s="28"/>
      <c r="N56" s="28"/>
      <c r="O56" s="28"/>
      <c r="P56" s="28"/>
      <c r="Q56" s="28"/>
      <c r="R56" s="28"/>
      <c r="S56" s="28"/>
      <c r="T56" s="28"/>
      <c r="U56" s="28"/>
      <c r="V56" s="28"/>
      <c r="W56" s="28"/>
      <c r="X56" s="28"/>
      <c r="Y56" s="28"/>
      <c r="Z56" s="28"/>
      <c r="AA56" s="15"/>
      <c r="AB56" s="15"/>
      <c r="AC56" s="15"/>
      <c r="AD56" s="15"/>
      <c r="AE56" s="15"/>
      <c r="AF56" s="15"/>
      <c r="AG56" s="15"/>
      <c r="AH56" s="15"/>
      <c r="AI56" s="15"/>
      <c r="AJ56" s="15"/>
      <c r="AK56" s="16">
        <f t="shared" si="4"/>
        <v>0</v>
      </c>
      <c r="AL56" s="15"/>
      <c r="AM56" s="15"/>
      <c r="AN56" s="15"/>
      <c r="AO56" s="15"/>
      <c r="AP56" s="15"/>
      <c r="AQ56" s="15"/>
      <c r="AR56" s="15"/>
      <c r="AS56" s="15"/>
      <c r="AT56" s="15"/>
      <c r="AU56" s="15"/>
      <c r="AV56" s="15"/>
      <c r="AW56" s="15">
        <f t="shared" si="5"/>
        <v>0</v>
      </c>
      <c r="AX56" s="15"/>
    </row>
    <row r="57" spans="1:50" ht="90" x14ac:dyDescent="0.25">
      <c r="A57" s="23">
        <v>159</v>
      </c>
      <c r="B57" s="27" t="s">
        <v>222</v>
      </c>
      <c r="C57" s="40" t="s">
        <v>36</v>
      </c>
      <c r="D57" s="27"/>
      <c r="E57" s="28" t="s">
        <v>472</v>
      </c>
      <c r="F57" s="28"/>
      <c r="G57" s="28" t="s">
        <v>473</v>
      </c>
      <c r="H57" s="28"/>
      <c r="I57" s="28"/>
      <c r="J57" s="28"/>
      <c r="K57" s="28"/>
      <c r="L57" s="28"/>
      <c r="M57" s="28"/>
      <c r="N57" s="28"/>
      <c r="O57" s="28"/>
      <c r="P57" s="28"/>
      <c r="Q57" s="28"/>
      <c r="R57" s="28"/>
      <c r="S57" s="28"/>
      <c r="T57" s="28"/>
      <c r="U57" s="28"/>
      <c r="V57" s="28"/>
      <c r="W57" s="28"/>
      <c r="X57" s="28"/>
      <c r="Y57" s="28"/>
      <c r="Z57" s="28"/>
      <c r="AA57" s="15"/>
      <c r="AB57" s="15"/>
      <c r="AC57" s="15"/>
      <c r="AD57" s="15"/>
      <c r="AE57" s="15"/>
      <c r="AF57" s="15"/>
      <c r="AG57" s="15"/>
      <c r="AH57" s="15"/>
      <c r="AI57" s="15"/>
      <c r="AJ57" s="15"/>
      <c r="AK57" s="16">
        <f t="shared" si="4"/>
        <v>0</v>
      </c>
      <c r="AL57" s="15"/>
      <c r="AM57" s="15"/>
      <c r="AN57" s="15"/>
      <c r="AO57" s="15"/>
      <c r="AP57" s="15"/>
      <c r="AQ57" s="15"/>
      <c r="AR57" s="15"/>
      <c r="AS57" s="15"/>
      <c r="AT57" s="15"/>
      <c r="AU57" s="15"/>
      <c r="AV57" s="15"/>
      <c r="AW57" s="15">
        <f t="shared" si="5"/>
        <v>0</v>
      </c>
      <c r="AX57" s="15"/>
    </row>
    <row r="58" spans="1:50" ht="30" x14ac:dyDescent="0.25">
      <c r="A58" s="23">
        <v>165</v>
      </c>
      <c r="B58" s="27" t="s">
        <v>224</v>
      </c>
      <c r="C58" s="40" t="s">
        <v>36</v>
      </c>
      <c r="D58" s="27"/>
      <c r="E58" s="24" t="s">
        <v>451</v>
      </c>
      <c r="F58" s="24"/>
      <c r="G58" s="24"/>
      <c r="H58" s="24"/>
      <c r="I58" s="24"/>
      <c r="J58" s="24"/>
      <c r="K58" s="24"/>
      <c r="L58" s="24"/>
      <c r="M58" s="24"/>
      <c r="N58" s="24"/>
      <c r="O58" s="24"/>
      <c r="P58" s="24"/>
      <c r="Q58" s="24"/>
      <c r="R58" s="24"/>
      <c r="S58" s="24"/>
      <c r="T58" s="24"/>
      <c r="U58" s="24"/>
      <c r="V58" s="24"/>
      <c r="W58" s="24"/>
      <c r="X58" s="24"/>
      <c r="Y58" s="24"/>
      <c r="Z58" s="24"/>
      <c r="AK58" s="3">
        <f t="shared" si="4"/>
        <v>0</v>
      </c>
      <c r="AW58" s="2">
        <f t="shared" si="5"/>
        <v>0</v>
      </c>
    </row>
    <row r="59" spans="1:50" ht="120" x14ac:dyDescent="0.25">
      <c r="A59" s="23">
        <v>166</v>
      </c>
      <c r="B59" s="27" t="s">
        <v>225</v>
      </c>
      <c r="C59" s="40" t="s">
        <v>36</v>
      </c>
      <c r="D59" s="27"/>
      <c r="E59" s="24" t="s">
        <v>474</v>
      </c>
      <c r="F59" s="24"/>
      <c r="G59" s="24"/>
      <c r="H59" s="24"/>
      <c r="I59" s="24"/>
      <c r="J59" s="24"/>
      <c r="K59" s="24"/>
      <c r="L59" s="24"/>
      <c r="M59" s="24"/>
      <c r="N59" s="24"/>
      <c r="O59" s="24"/>
      <c r="P59" s="24"/>
      <c r="Q59" s="24"/>
      <c r="R59" s="24"/>
      <c r="S59" s="24"/>
      <c r="T59" s="24"/>
      <c r="U59" s="24"/>
      <c r="V59" s="24"/>
      <c r="W59" s="24"/>
      <c r="X59" s="24"/>
      <c r="Y59" s="24"/>
      <c r="Z59" s="24"/>
      <c r="AK59" s="3">
        <f t="shared" si="4"/>
        <v>0</v>
      </c>
      <c r="AW59" s="2">
        <f t="shared" si="5"/>
        <v>0</v>
      </c>
    </row>
    <row r="60" spans="1:50" ht="360" x14ac:dyDescent="0.25">
      <c r="A60" s="23">
        <v>168</v>
      </c>
      <c r="B60" s="27" t="s">
        <v>227</v>
      </c>
      <c r="C60" s="40" t="s">
        <v>36</v>
      </c>
      <c r="D60" s="27"/>
      <c r="E60" s="24" t="s">
        <v>452</v>
      </c>
      <c r="F60" s="24"/>
      <c r="G60" s="24"/>
      <c r="H60" s="24"/>
      <c r="I60" s="24"/>
      <c r="J60" s="24"/>
      <c r="K60" s="24"/>
      <c r="L60" s="24"/>
      <c r="M60" s="24"/>
      <c r="N60" s="24"/>
      <c r="O60" s="24"/>
      <c r="P60" s="24"/>
      <c r="Q60" s="24"/>
      <c r="R60" s="24"/>
      <c r="S60" s="24"/>
      <c r="T60" s="24"/>
      <c r="U60" s="24"/>
      <c r="V60" s="24"/>
      <c r="W60" s="24"/>
      <c r="X60" s="24"/>
      <c r="Y60" s="24"/>
      <c r="Z60" s="24"/>
      <c r="AK60" s="3">
        <f t="shared" si="4"/>
        <v>0</v>
      </c>
      <c r="AW60" s="2">
        <f t="shared" si="5"/>
        <v>0</v>
      </c>
    </row>
    <row r="61" spans="1:50" ht="75" x14ac:dyDescent="0.25">
      <c r="A61" s="23">
        <v>169</v>
      </c>
      <c r="B61" s="27" t="s">
        <v>228</v>
      </c>
      <c r="C61" s="40" t="s">
        <v>36</v>
      </c>
      <c r="D61" s="27" t="s">
        <v>319</v>
      </c>
      <c r="E61" s="24" t="s">
        <v>453</v>
      </c>
      <c r="F61" s="24"/>
      <c r="G61" s="24"/>
      <c r="H61" s="24"/>
      <c r="I61" s="24"/>
      <c r="J61" s="24"/>
      <c r="K61" s="24"/>
      <c r="L61" s="24"/>
      <c r="M61" s="24"/>
      <c r="N61" s="24"/>
      <c r="O61" s="24"/>
      <c r="P61" s="24"/>
      <c r="Q61" s="24"/>
      <c r="R61" s="24"/>
      <c r="S61" s="24"/>
      <c r="T61" s="24"/>
      <c r="U61" s="24"/>
      <c r="V61" s="24"/>
      <c r="W61" s="24"/>
      <c r="X61" s="24"/>
      <c r="Y61" s="24"/>
      <c r="Z61" s="24"/>
      <c r="AK61" s="3">
        <f t="shared" si="4"/>
        <v>0</v>
      </c>
      <c r="AW61" s="2">
        <f t="shared" si="5"/>
        <v>0</v>
      </c>
    </row>
    <row r="62" spans="1:50" ht="60" x14ac:dyDescent="0.25">
      <c r="A62" s="23">
        <v>172</v>
      </c>
      <c r="B62" s="27" t="s">
        <v>231</v>
      </c>
      <c r="C62" s="40" t="s">
        <v>36</v>
      </c>
      <c r="D62" s="27"/>
      <c r="E62" s="24" t="s">
        <v>454</v>
      </c>
      <c r="F62" s="24"/>
      <c r="G62" s="24"/>
      <c r="H62" s="24"/>
      <c r="I62" s="24"/>
      <c r="J62" s="24"/>
      <c r="K62" s="24"/>
      <c r="L62" s="24"/>
      <c r="M62" s="24"/>
      <c r="N62" s="24"/>
      <c r="O62" s="24"/>
      <c r="P62" s="24"/>
      <c r="Q62" s="24"/>
      <c r="R62" s="24"/>
      <c r="S62" s="24"/>
      <c r="T62" s="24"/>
      <c r="U62" s="24"/>
      <c r="V62" s="24"/>
      <c r="W62" s="24"/>
      <c r="X62" s="24"/>
      <c r="Y62" s="24"/>
      <c r="Z62" s="24"/>
      <c r="AK62" s="3">
        <f t="shared" si="4"/>
        <v>0</v>
      </c>
      <c r="AW62" s="2">
        <f t="shared" si="5"/>
        <v>0</v>
      </c>
    </row>
    <row r="63" spans="1:50" ht="135" x14ac:dyDescent="0.25">
      <c r="A63" s="23">
        <v>173</v>
      </c>
      <c r="B63" s="27" t="s">
        <v>232</v>
      </c>
      <c r="C63" s="40" t="s">
        <v>36</v>
      </c>
      <c r="D63" s="27"/>
      <c r="E63" s="24" t="s">
        <v>476</v>
      </c>
      <c r="F63" s="24"/>
      <c r="G63" s="24"/>
      <c r="H63" s="24"/>
      <c r="I63" s="24"/>
      <c r="J63" s="24"/>
      <c r="K63" s="24"/>
      <c r="L63" s="24"/>
      <c r="M63" s="24"/>
      <c r="N63" s="24"/>
      <c r="O63" s="24"/>
      <c r="P63" s="24"/>
      <c r="Q63" s="24"/>
      <c r="R63" s="24"/>
      <c r="S63" s="24"/>
      <c r="T63" s="24"/>
      <c r="U63" s="24"/>
      <c r="V63" s="24"/>
      <c r="W63" s="24"/>
      <c r="X63" s="24"/>
      <c r="Y63" s="24"/>
      <c r="Z63" s="24"/>
      <c r="AK63" s="3">
        <f t="shared" si="4"/>
        <v>0</v>
      </c>
      <c r="AW63" s="2">
        <f t="shared" si="5"/>
        <v>0</v>
      </c>
    </row>
    <row r="64" spans="1:50" ht="225" x14ac:dyDescent="0.25">
      <c r="A64" s="23">
        <v>176</v>
      </c>
      <c r="B64" s="27" t="s">
        <v>233</v>
      </c>
      <c r="C64" s="40" t="s">
        <v>36</v>
      </c>
      <c r="D64" s="27" t="s">
        <v>320</v>
      </c>
      <c r="E64" s="24" t="s">
        <v>425</v>
      </c>
      <c r="F64" s="24" t="s">
        <v>426</v>
      </c>
      <c r="G64" s="24"/>
      <c r="H64" s="24"/>
      <c r="I64" s="24"/>
      <c r="J64" s="24"/>
      <c r="K64" s="24"/>
      <c r="L64" s="24"/>
      <c r="M64" s="24"/>
      <c r="N64" s="24"/>
      <c r="O64" s="24"/>
      <c r="P64" s="24"/>
      <c r="Q64" s="24"/>
      <c r="R64" s="24"/>
      <c r="S64" s="24"/>
      <c r="T64" s="24"/>
      <c r="U64" s="24"/>
      <c r="V64" s="24"/>
      <c r="W64" s="24"/>
      <c r="X64" s="24"/>
      <c r="Y64" s="24"/>
      <c r="Z64" s="24"/>
      <c r="AK64" s="3">
        <f t="shared" si="4"/>
        <v>0</v>
      </c>
      <c r="AW64" s="2">
        <f t="shared" si="5"/>
        <v>0</v>
      </c>
    </row>
    <row r="65" spans="1:50" ht="75" x14ac:dyDescent="0.25">
      <c r="A65" s="23">
        <v>177</v>
      </c>
      <c r="B65" s="27" t="s">
        <v>236</v>
      </c>
      <c r="C65" s="40" t="s">
        <v>36</v>
      </c>
      <c r="D65" s="27"/>
      <c r="E65" s="24" t="s">
        <v>455</v>
      </c>
      <c r="F65" s="24"/>
      <c r="G65" s="24"/>
      <c r="H65" s="24"/>
      <c r="I65" s="24"/>
      <c r="J65" s="24"/>
      <c r="K65" s="24"/>
      <c r="L65" s="24"/>
      <c r="M65" s="24"/>
      <c r="N65" s="24"/>
      <c r="O65" s="24"/>
      <c r="P65" s="24"/>
      <c r="Q65" s="24"/>
      <c r="R65" s="24"/>
      <c r="S65" s="24"/>
      <c r="T65" s="24"/>
      <c r="U65" s="24"/>
      <c r="V65" s="24"/>
      <c r="W65" s="24"/>
      <c r="X65" s="24"/>
      <c r="Y65" s="24"/>
      <c r="Z65" s="24"/>
      <c r="AK65" s="3">
        <f t="shared" si="4"/>
        <v>0</v>
      </c>
      <c r="AW65" s="2">
        <f t="shared" si="5"/>
        <v>0</v>
      </c>
    </row>
    <row r="66" spans="1:50" ht="135" x14ac:dyDescent="0.25">
      <c r="A66" s="23">
        <v>178</v>
      </c>
      <c r="B66" s="27" t="s">
        <v>237</v>
      </c>
      <c r="C66" s="40" t="s">
        <v>36</v>
      </c>
      <c r="D66" s="27"/>
      <c r="E66" s="28" t="s">
        <v>456</v>
      </c>
      <c r="F66" s="24"/>
      <c r="G66" s="24"/>
      <c r="H66" s="24"/>
      <c r="I66" s="24"/>
      <c r="J66" s="24"/>
      <c r="K66" s="24"/>
      <c r="L66" s="24"/>
      <c r="M66" s="24"/>
      <c r="N66" s="24"/>
      <c r="O66" s="24"/>
      <c r="P66" s="24"/>
      <c r="Q66" s="24"/>
      <c r="R66" s="24"/>
      <c r="S66" s="24"/>
      <c r="T66" s="24"/>
      <c r="U66" s="24"/>
      <c r="V66" s="24"/>
      <c r="W66" s="24"/>
      <c r="X66" s="24"/>
      <c r="Y66" s="24"/>
      <c r="Z66" s="24"/>
      <c r="AK66" s="3">
        <f t="shared" si="4"/>
        <v>0</v>
      </c>
      <c r="AW66" s="2">
        <f t="shared" si="5"/>
        <v>0</v>
      </c>
    </row>
    <row r="67" spans="1:50" ht="150" x14ac:dyDescent="0.25">
      <c r="A67" s="23">
        <v>180</v>
      </c>
      <c r="B67" s="24" t="s">
        <v>316</v>
      </c>
      <c r="C67" s="39" t="s">
        <v>36</v>
      </c>
      <c r="D67" s="24" t="s">
        <v>390</v>
      </c>
      <c r="E67" s="28" t="s">
        <v>427</v>
      </c>
      <c r="F67" s="24"/>
      <c r="G67" s="24"/>
      <c r="H67" s="24"/>
      <c r="I67" s="24" t="s">
        <v>37</v>
      </c>
      <c r="J67" s="24" t="s">
        <v>101</v>
      </c>
      <c r="K67" s="25" t="s">
        <v>52</v>
      </c>
      <c r="L67" s="25" t="s">
        <v>51</v>
      </c>
      <c r="M67" s="25" t="s">
        <v>53</v>
      </c>
      <c r="N67" s="25" t="s">
        <v>103</v>
      </c>
      <c r="O67" s="24" t="s">
        <v>136</v>
      </c>
      <c r="P67" s="24" t="s">
        <v>136</v>
      </c>
      <c r="Q67" s="24" t="s">
        <v>80</v>
      </c>
      <c r="R67" s="24" t="s">
        <v>54</v>
      </c>
      <c r="S67" s="25" t="s">
        <v>52</v>
      </c>
      <c r="T67" s="25" t="s">
        <v>51</v>
      </c>
      <c r="U67" s="25" t="s">
        <v>53</v>
      </c>
      <c r="V67" s="25" t="s">
        <v>102</v>
      </c>
      <c r="W67" s="26" t="s">
        <v>119</v>
      </c>
      <c r="X67" s="25" t="s">
        <v>110</v>
      </c>
      <c r="Y67" s="25" t="s">
        <v>110</v>
      </c>
      <c r="Z67" s="25" t="s">
        <v>117</v>
      </c>
      <c r="AK67" s="3">
        <f t="shared" si="4"/>
        <v>0</v>
      </c>
      <c r="AW67" s="2">
        <f t="shared" si="5"/>
        <v>0</v>
      </c>
    </row>
    <row r="68" spans="1:50" ht="120" x14ac:dyDescent="0.25">
      <c r="A68" s="23">
        <v>182</v>
      </c>
      <c r="B68" s="27" t="s">
        <v>240</v>
      </c>
      <c r="C68" s="40" t="s">
        <v>36</v>
      </c>
      <c r="D68" s="27" t="s">
        <v>391</v>
      </c>
      <c r="E68" s="28" t="s">
        <v>477</v>
      </c>
      <c r="F68" s="24"/>
      <c r="G68" s="24"/>
      <c r="H68" s="24"/>
      <c r="I68" s="24"/>
      <c r="J68" s="24"/>
      <c r="K68" s="24"/>
      <c r="L68" s="24"/>
      <c r="M68" s="24"/>
      <c r="N68" s="24"/>
      <c r="O68" s="24"/>
      <c r="P68" s="24"/>
      <c r="Q68" s="24"/>
      <c r="R68" s="24"/>
      <c r="S68" s="24"/>
      <c r="T68" s="24"/>
      <c r="U68" s="24"/>
      <c r="V68" s="24"/>
      <c r="W68" s="24"/>
      <c r="X68" s="24"/>
      <c r="Y68" s="24"/>
      <c r="Z68" s="24"/>
      <c r="AK68" s="3">
        <f t="shared" si="4"/>
        <v>0</v>
      </c>
      <c r="AW68" s="2">
        <f t="shared" si="5"/>
        <v>0</v>
      </c>
    </row>
    <row r="69" spans="1:50" ht="60" x14ac:dyDescent="0.25">
      <c r="A69" s="23">
        <v>189</v>
      </c>
      <c r="B69" s="26" t="s">
        <v>241</v>
      </c>
      <c r="C69" s="40" t="s">
        <v>36</v>
      </c>
      <c r="D69" s="27"/>
      <c r="E69" s="24" t="s">
        <v>478</v>
      </c>
      <c r="F69" s="24"/>
      <c r="G69" s="24" t="s">
        <v>479</v>
      </c>
      <c r="H69" s="24"/>
      <c r="I69" s="24"/>
      <c r="J69" s="24"/>
      <c r="K69" s="24"/>
      <c r="L69" s="24"/>
      <c r="M69" s="24"/>
      <c r="N69" s="24"/>
      <c r="O69" s="24"/>
      <c r="P69" s="24"/>
      <c r="Q69" s="24"/>
      <c r="R69" s="24"/>
      <c r="S69" s="24"/>
      <c r="T69" s="24"/>
      <c r="U69" s="24"/>
      <c r="V69" s="24"/>
      <c r="W69" s="24"/>
      <c r="X69" s="24"/>
      <c r="Y69" s="24"/>
      <c r="Z69" s="24"/>
      <c r="AK69" s="3">
        <f t="shared" si="4"/>
        <v>0</v>
      </c>
      <c r="AW69" s="2">
        <f t="shared" si="5"/>
        <v>0</v>
      </c>
    </row>
    <row r="70" spans="1:50" ht="195" x14ac:dyDescent="0.25">
      <c r="A70" s="23">
        <v>99</v>
      </c>
      <c r="B70" s="24" t="s">
        <v>322</v>
      </c>
      <c r="C70" s="39" t="s">
        <v>36</v>
      </c>
      <c r="D70" s="24"/>
      <c r="E70" s="24" t="s">
        <v>480</v>
      </c>
      <c r="F70" s="24"/>
      <c r="G70" s="24" t="s">
        <v>481</v>
      </c>
      <c r="H70" s="24"/>
      <c r="I70" s="25"/>
      <c r="J70" s="25"/>
      <c r="K70" s="25"/>
      <c r="L70" s="25"/>
      <c r="M70" s="25"/>
      <c r="N70" s="25"/>
      <c r="O70" s="25" t="s">
        <v>136</v>
      </c>
      <c r="P70" s="32" t="s">
        <v>428</v>
      </c>
      <c r="Q70" s="25" t="s">
        <v>140</v>
      </c>
      <c r="R70" s="26" t="s">
        <v>66</v>
      </c>
      <c r="S70" s="25" t="s">
        <v>67</v>
      </c>
      <c r="T70" s="25" t="s">
        <v>50</v>
      </c>
      <c r="U70" s="25" t="s">
        <v>61</v>
      </c>
      <c r="V70" s="25" t="s">
        <v>134</v>
      </c>
      <c r="W70" s="25" t="s">
        <v>65</v>
      </c>
      <c r="X70" s="24" t="s">
        <v>110</v>
      </c>
      <c r="Y70" s="24" t="s">
        <v>110</v>
      </c>
      <c r="Z70" s="24" t="s">
        <v>110</v>
      </c>
      <c r="AK70" s="3">
        <f t="shared" si="4"/>
        <v>0</v>
      </c>
      <c r="AW70" s="2">
        <f t="shared" si="5"/>
        <v>0</v>
      </c>
    </row>
    <row r="71" spans="1:50" ht="210" x14ac:dyDescent="0.25">
      <c r="A71" s="23">
        <v>205</v>
      </c>
      <c r="B71" s="28" t="s">
        <v>315</v>
      </c>
      <c r="C71" s="41" t="s">
        <v>36</v>
      </c>
      <c r="D71" s="28"/>
      <c r="E71" s="28" t="s">
        <v>457</v>
      </c>
      <c r="F71" s="28"/>
      <c r="G71" s="28"/>
      <c r="H71" s="28"/>
      <c r="I71" s="28"/>
      <c r="J71" s="28"/>
      <c r="K71" s="28"/>
      <c r="L71" s="28"/>
      <c r="M71" s="28"/>
      <c r="N71" s="28"/>
      <c r="O71" s="31" t="s">
        <v>169</v>
      </c>
      <c r="P71" s="28"/>
      <c r="Q71" s="28"/>
      <c r="R71" s="28"/>
      <c r="S71" s="28"/>
      <c r="T71" s="28"/>
      <c r="U71" s="28"/>
      <c r="V71" s="28"/>
      <c r="W71" s="28"/>
      <c r="X71" s="31" t="s">
        <v>184</v>
      </c>
      <c r="Y71" s="31" t="s">
        <v>183</v>
      </c>
      <c r="Z71" s="31" t="s">
        <v>184</v>
      </c>
      <c r="AA71" s="15"/>
      <c r="AB71" s="15"/>
      <c r="AC71" s="15"/>
      <c r="AD71" s="15"/>
      <c r="AE71" s="15"/>
      <c r="AF71" s="15"/>
      <c r="AG71" s="15"/>
      <c r="AH71" s="15"/>
      <c r="AI71" s="15"/>
      <c r="AJ71" s="15"/>
      <c r="AK71" s="16">
        <f t="shared" si="4"/>
        <v>0</v>
      </c>
      <c r="AL71" s="15"/>
      <c r="AM71" s="15"/>
      <c r="AN71" s="15"/>
      <c r="AO71" s="15"/>
      <c r="AP71" s="15"/>
      <c r="AQ71" s="15"/>
      <c r="AR71" s="15"/>
      <c r="AS71" s="15"/>
      <c r="AT71" s="15"/>
      <c r="AU71" s="15"/>
      <c r="AV71" s="15"/>
      <c r="AW71" s="15">
        <f t="shared" si="5"/>
        <v>0</v>
      </c>
      <c r="AX71" s="15"/>
    </row>
    <row r="72" spans="1:50" ht="135" x14ac:dyDescent="0.25">
      <c r="A72" s="23">
        <v>207</v>
      </c>
      <c r="B72" s="24" t="s">
        <v>317</v>
      </c>
      <c r="C72" s="39" t="s">
        <v>36</v>
      </c>
      <c r="D72" s="24" t="s">
        <v>386</v>
      </c>
      <c r="E72" s="24" t="s">
        <v>458</v>
      </c>
      <c r="F72" s="24"/>
      <c r="G72" s="24"/>
      <c r="H72" s="24"/>
      <c r="I72" s="25"/>
      <c r="J72" s="25"/>
      <c r="K72" s="25"/>
      <c r="L72" s="25"/>
      <c r="M72" s="25"/>
      <c r="N72" s="25"/>
      <c r="O72" s="25" t="s">
        <v>136</v>
      </c>
      <c r="P72" s="32" t="s">
        <v>135</v>
      </c>
      <c r="Q72" s="25" t="s">
        <v>140</v>
      </c>
      <c r="R72" s="24" t="s">
        <v>71</v>
      </c>
      <c r="S72" s="25" t="s">
        <v>68</v>
      </c>
      <c r="T72" s="25" t="s">
        <v>69</v>
      </c>
      <c r="U72" s="25" t="s">
        <v>61</v>
      </c>
      <c r="V72" s="25" t="s">
        <v>70</v>
      </c>
      <c r="W72" s="25" t="s">
        <v>65</v>
      </c>
      <c r="X72" s="24" t="s">
        <v>110</v>
      </c>
      <c r="Y72" s="24" t="s">
        <v>110</v>
      </c>
      <c r="Z72" s="24" t="s">
        <v>110</v>
      </c>
      <c r="AK72" s="3">
        <f t="shared" si="4"/>
        <v>0</v>
      </c>
      <c r="AW72" s="2">
        <f t="shared" si="5"/>
        <v>0</v>
      </c>
    </row>
    <row r="73" spans="1:50" ht="90" x14ac:dyDescent="0.25">
      <c r="A73" s="23">
        <v>208</v>
      </c>
      <c r="B73" s="27" t="s">
        <v>252</v>
      </c>
      <c r="C73" s="40" t="s">
        <v>36</v>
      </c>
      <c r="D73" s="27"/>
      <c r="E73" s="24" t="s">
        <v>459</v>
      </c>
      <c r="F73" s="24"/>
      <c r="G73" s="24"/>
      <c r="H73" s="24"/>
      <c r="I73" s="24"/>
      <c r="J73" s="24"/>
      <c r="K73" s="24"/>
      <c r="L73" s="24"/>
      <c r="M73" s="24"/>
      <c r="N73" s="24"/>
      <c r="O73" s="24"/>
      <c r="P73" s="24"/>
      <c r="Q73" s="24"/>
      <c r="R73" s="24"/>
      <c r="S73" s="24"/>
      <c r="T73" s="24"/>
      <c r="U73" s="24"/>
      <c r="V73" s="24"/>
      <c r="W73" s="24"/>
      <c r="X73" s="24"/>
      <c r="Y73" s="24"/>
      <c r="Z73" s="24"/>
      <c r="AK73" s="3">
        <f t="shared" si="4"/>
        <v>0</v>
      </c>
      <c r="AW73" s="2">
        <f t="shared" si="5"/>
        <v>0</v>
      </c>
    </row>
    <row r="74" spans="1:50" ht="195" x14ac:dyDescent="0.25">
      <c r="A74" s="23">
        <v>211</v>
      </c>
      <c r="B74" s="24" t="s">
        <v>253</v>
      </c>
      <c r="C74" s="39" t="s">
        <v>36</v>
      </c>
      <c r="D74" s="24" t="s">
        <v>321</v>
      </c>
      <c r="E74" s="24" t="s">
        <v>482</v>
      </c>
      <c r="F74" s="24"/>
      <c r="G74" s="24" t="s">
        <v>483</v>
      </c>
      <c r="H74" s="24"/>
      <c r="I74" s="25"/>
      <c r="J74" s="25"/>
      <c r="K74" s="25"/>
      <c r="L74" s="25"/>
      <c r="M74" s="25"/>
      <c r="N74" s="25"/>
      <c r="O74" s="25" t="s">
        <v>136</v>
      </c>
      <c r="P74" s="32" t="s">
        <v>428</v>
      </c>
      <c r="Q74" s="25" t="s">
        <v>140</v>
      </c>
      <c r="R74" s="24" t="s">
        <v>160</v>
      </c>
      <c r="S74" s="25"/>
      <c r="T74" s="32" t="s">
        <v>429</v>
      </c>
      <c r="U74" s="32" t="s">
        <v>430</v>
      </c>
      <c r="V74" s="25"/>
      <c r="W74" s="25"/>
      <c r="X74" s="24"/>
      <c r="Y74" s="24"/>
      <c r="Z74" s="24"/>
    </row>
    <row r="75" spans="1:50" x14ac:dyDescent="0.25">
      <c r="AK75" s="3">
        <f t="shared" ref="AK75:AK106" si="6">COUNTIFS(AA75:AJ75,TRUE)</f>
        <v>0</v>
      </c>
      <c r="AW75" s="2">
        <f t="shared" ref="AW75:AW106" si="7">2*COUNTIFS(AM75:AV75,"Strong")+1*COUNTIFS(AM75:AV75,"Moderate")</f>
        <v>0</v>
      </c>
    </row>
    <row r="76" spans="1:50" x14ac:dyDescent="0.25">
      <c r="AK76" s="3">
        <f t="shared" si="6"/>
        <v>0</v>
      </c>
      <c r="AW76" s="2">
        <f t="shared" si="7"/>
        <v>0</v>
      </c>
    </row>
    <row r="77" spans="1:50" x14ac:dyDescent="0.25">
      <c r="AK77" s="3">
        <f t="shared" si="6"/>
        <v>0</v>
      </c>
      <c r="AW77" s="2">
        <f t="shared" si="7"/>
        <v>0</v>
      </c>
    </row>
    <row r="78" spans="1:50" x14ac:dyDescent="0.25">
      <c r="AK78" s="3">
        <f t="shared" si="6"/>
        <v>0</v>
      </c>
      <c r="AW78" s="2">
        <f t="shared" si="7"/>
        <v>0</v>
      </c>
    </row>
    <row r="79" spans="1:50" x14ac:dyDescent="0.25">
      <c r="AK79" s="3">
        <f t="shared" si="6"/>
        <v>0</v>
      </c>
      <c r="AW79" s="2">
        <f t="shared" si="7"/>
        <v>0</v>
      </c>
    </row>
    <row r="80" spans="1:50" x14ac:dyDescent="0.25">
      <c r="AK80" s="3">
        <f t="shared" si="6"/>
        <v>0</v>
      </c>
      <c r="AW80" s="2">
        <f t="shared" si="7"/>
        <v>0</v>
      </c>
    </row>
    <row r="81" spans="37:49" x14ac:dyDescent="0.25">
      <c r="AK81" s="3">
        <f t="shared" si="6"/>
        <v>0</v>
      </c>
      <c r="AW81" s="2">
        <f t="shared" si="7"/>
        <v>0</v>
      </c>
    </row>
    <row r="82" spans="37:49" x14ac:dyDescent="0.25">
      <c r="AK82" s="3">
        <f t="shared" si="6"/>
        <v>0</v>
      </c>
      <c r="AW82" s="2">
        <f t="shared" si="7"/>
        <v>0</v>
      </c>
    </row>
    <row r="83" spans="37:49" x14ac:dyDescent="0.25">
      <c r="AK83" s="3">
        <f t="shared" si="6"/>
        <v>0</v>
      </c>
      <c r="AW83" s="2">
        <f t="shared" si="7"/>
        <v>0</v>
      </c>
    </row>
    <row r="84" spans="37:49" x14ac:dyDescent="0.25">
      <c r="AK84" s="3">
        <f t="shared" si="6"/>
        <v>0</v>
      </c>
      <c r="AW84" s="2">
        <f t="shared" si="7"/>
        <v>0</v>
      </c>
    </row>
    <row r="85" spans="37:49" x14ac:dyDescent="0.25">
      <c r="AK85" s="3">
        <f t="shared" si="6"/>
        <v>0</v>
      </c>
      <c r="AW85" s="2">
        <f t="shared" si="7"/>
        <v>0</v>
      </c>
    </row>
    <row r="86" spans="37:49" x14ac:dyDescent="0.25">
      <c r="AK86" s="3">
        <f t="shared" si="6"/>
        <v>0</v>
      </c>
      <c r="AW86" s="2">
        <f t="shared" si="7"/>
        <v>0</v>
      </c>
    </row>
    <row r="87" spans="37:49" x14ac:dyDescent="0.25">
      <c r="AK87" s="3">
        <f t="shared" si="6"/>
        <v>0</v>
      </c>
      <c r="AW87" s="2">
        <f t="shared" si="7"/>
        <v>0</v>
      </c>
    </row>
    <row r="88" spans="37:49" x14ac:dyDescent="0.25">
      <c r="AK88" s="3">
        <f t="shared" si="6"/>
        <v>0</v>
      </c>
      <c r="AW88" s="2">
        <f t="shared" si="7"/>
        <v>0</v>
      </c>
    </row>
    <row r="89" spans="37:49" x14ac:dyDescent="0.25">
      <c r="AK89" s="3">
        <f t="shared" si="6"/>
        <v>0</v>
      </c>
      <c r="AW89" s="2">
        <f t="shared" si="7"/>
        <v>0</v>
      </c>
    </row>
    <row r="90" spans="37:49" x14ac:dyDescent="0.25">
      <c r="AK90" s="3">
        <f t="shared" si="6"/>
        <v>0</v>
      </c>
      <c r="AW90" s="2">
        <f t="shared" si="7"/>
        <v>0</v>
      </c>
    </row>
    <row r="91" spans="37:49" x14ac:dyDescent="0.25">
      <c r="AK91" s="3">
        <f t="shared" si="6"/>
        <v>0</v>
      </c>
      <c r="AW91" s="2">
        <f t="shared" si="7"/>
        <v>0</v>
      </c>
    </row>
    <row r="92" spans="37:49" x14ac:dyDescent="0.25">
      <c r="AK92" s="3">
        <f t="shared" si="6"/>
        <v>0</v>
      </c>
      <c r="AW92" s="2">
        <f t="shared" si="7"/>
        <v>0</v>
      </c>
    </row>
    <row r="93" spans="37:49" x14ac:dyDescent="0.25">
      <c r="AK93" s="3">
        <f t="shared" si="6"/>
        <v>0</v>
      </c>
      <c r="AW93" s="2">
        <f t="shared" si="7"/>
        <v>0</v>
      </c>
    </row>
    <row r="94" spans="37:49" x14ac:dyDescent="0.25">
      <c r="AK94" s="3">
        <f t="shared" si="6"/>
        <v>0</v>
      </c>
      <c r="AW94" s="2">
        <f t="shared" si="7"/>
        <v>0</v>
      </c>
    </row>
    <row r="95" spans="37:49" x14ac:dyDescent="0.25">
      <c r="AK95" s="3">
        <f t="shared" si="6"/>
        <v>0</v>
      </c>
      <c r="AW95" s="2">
        <f t="shared" si="7"/>
        <v>0</v>
      </c>
    </row>
    <row r="96" spans="37:49" x14ac:dyDescent="0.25">
      <c r="AK96" s="3">
        <f t="shared" si="6"/>
        <v>0</v>
      </c>
      <c r="AW96" s="2">
        <f t="shared" si="7"/>
        <v>0</v>
      </c>
    </row>
    <row r="97" spans="37:49" x14ac:dyDescent="0.25">
      <c r="AK97" s="3">
        <f t="shared" si="6"/>
        <v>0</v>
      </c>
      <c r="AW97" s="2">
        <f t="shared" si="7"/>
        <v>0</v>
      </c>
    </row>
    <row r="98" spans="37:49" x14ac:dyDescent="0.25">
      <c r="AK98" s="3">
        <f t="shared" si="6"/>
        <v>0</v>
      </c>
      <c r="AW98" s="2">
        <f t="shared" si="7"/>
        <v>0</v>
      </c>
    </row>
    <row r="99" spans="37:49" x14ac:dyDescent="0.25">
      <c r="AK99" s="3">
        <f t="shared" si="6"/>
        <v>0</v>
      </c>
      <c r="AW99" s="2">
        <f t="shared" si="7"/>
        <v>0</v>
      </c>
    </row>
    <row r="100" spans="37:49" x14ac:dyDescent="0.25">
      <c r="AK100" s="3">
        <f t="shared" si="6"/>
        <v>0</v>
      </c>
      <c r="AW100" s="2">
        <f t="shared" si="7"/>
        <v>0</v>
      </c>
    </row>
    <row r="101" spans="37:49" x14ac:dyDescent="0.25">
      <c r="AK101" s="3">
        <f t="shared" si="6"/>
        <v>0</v>
      </c>
      <c r="AW101" s="2">
        <f t="shared" si="7"/>
        <v>0</v>
      </c>
    </row>
    <row r="102" spans="37:49" x14ac:dyDescent="0.25">
      <c r="AK102" s="3">
        <f t="shared" si="6"/>
        <v>0</v>
      </c>
      <c r="AW102" s="2">
        <f t="shared" si="7"/>
        <v>0</v>
      </c>
    </row>
    <row r="103" spans="37:49" x14ac:dyDescent="0.25">
      <c r="AK103" s="3">
        <f t="shared" si="6"/>
        <v>0</v>
      </c>
      <c r="AW103" s="2">
        <f t="shared" si="7"/>
        <v>0</v>
      </c>
    </row>
    <row r="104" spans="37:49" x14ac:dyDescent="0.25">
      <c r="AK104" s="3">
        <f t="shared" si="6"/>
        <v>0</v>
      </c>
      <c r="AW104" s="2">
        <f t="shared" si="7"/>
        <v>0</v>
      </c>
    </row>
    <row r="105" spans="37:49" x14ac:dyDescent="0.25">
      <c r="AK105" s="3">
        <f t="shared" si="6"/>
        <v>0</v>
      </c>
      <c r="AW105" s="2">
        <f t="shared" si="7"/>
        <v>0</v>
      </c>
    </row>
    <row r="106" spans="37:49" x14ac:dyDescent="0.25">
      <c r="AK106" s="3">
        <f t="shared" si="6"/>
        <v>0</v>
      </c>
      <c r="AW106" s="2">
        <f t="shared" si="7"/>
        <v>0</v>
      </c>
    </row>
    <row r="107" spans="37:49" x14ac:dyDescent="0.25">
      <c r="AK107" s="3">
        <f t="shared" ref="AK107:AK138" si="8">COUNTIFS(AA107:AJ107,TRUE)</f>
        <v>0</v>
      </c>
      <c r="AW107" s="2">
        <f t="shared" ref="AW107:AW138" si="9">2*COUNTIFS(AM107:AV107,"Strong")+1*COUNTIFS(AM107:AV107,"Moderate")</f>
        <v>0</v>
      </c>
    </row>
    <row r="108" spans="37:49" x14ac:dyDescent="0.25">
      <c r="AK108" s="3">
        <f t="shared" si="8"/>
        <v>0</v>
      </c>
      <c r="AW108" s="2">
        <f t="shared" si="9"/>
        <v>0</v>
      </c>
    </row>
    <row r="109" spans="37:49" x14ac:dyDescent="0.25">
      <c r="AK109" s="3">
        <f t="shared" si="8"/>
        <v>0</v>
      </c>
      <c r="AW109" s="2">
        <f t="shared" si="9"/>
        <v>0</v>
      </c>
    </row>
    <row r="110" spans="37:49" x14ac:dyDescent="0.25">
      <c r="AK110" s="3">
        <f t="shared" si="8"/>
        <v>0</v>
      </c>
      <c r="AW110" s="2">
        <f t="shared" si="9"/>
        <v>0</v>
      </c>
    </row>
    <row r="111" spans="37:49" x14ac:dyDescent="0.25">
      <c r="AK111" s="3">
        <f t="shared" si="8"/>
        <v>0</v>
      </c>
      <c r="AW111" s="2">
        <f t="shared" si="9"/>
        <v>0</v>
      </c>
    </row>
    <row r="112" spans="37:49" x14ac:dyDescent="0.25">
      <c r="AK112" s="3">
        <f t="shared" si="8"/>
        <v>0</v>
      </c>
      <c r="AW112" s="2">
        <f t="shared" si="9"/>
        <v>0</v>
      </c>
    </row>
    <row r="113" spans="37:49" x14ac:dyDescent="0.25">
      <c r="AK113" s="3">
        <f t="shared" si="8"/>
        <v>0</v>
      </c>
      <c r="AW113" s="2">
        <f t="shared" si="9"/>
        <v>0</v>
      </c>
    </row>
    <row r="114" spans="37:49" x14ac:dyDescent="0.25">
      <c r="AK114" s="3">
        <f t="shared" si="8"/>
        <v>0</v>
      </c>
      <c r="AW114" s="2">
        <f t="shared" si="9"/>
        <v>0</v>
      </c>
    </row>
    <row r="115" spans="37:49" x14ac:dyDescent="0.25">
      <c r="AK115" s="3">
        <f t="shared" si="8"/>
        <v>0</v>
      </c>
      <c r="AW115" s="2">
        <f t="shared" si="9"/>
        <v>0</v>
      </c>
    </row>
    <row r="116" spans="37:49" x14ac:dyDescent="0.25">
      <c r="AK116" s="3">
        <f t="shared" si="8"/>
        <v>0</v>
      </c>
      <c r="AW116" s="2">
        <f t="shared" si="9"/>
        <v>0</v>
      </c>
    </row>
    <row r="117" spans="37:49" x14ac:dyDescent="0.25">
      <c r="AK117" s="3">
        <f t="shared" si="8"/>
        <v>0</v>
      </c>
      <c r="AW117" s="2">
        <f t="shared" si="9"/>
        <v>0</v>
      </c>
    </row>
    <row r="118" spans="37:49" x14ac:dyDescent="0.25">
      <c r="AK118" s="3">
        <f t="shared" si="8"/>
        <v>0</v>
      </c>
      <c r="AW118" s="2">
        <f t="shared" si="9"/>
        <v>0</v>
      </c>
    </row>
    <row r="119" spans="37:49" x14ac:dyDescent="0.25">
      <c r="AK119" s="3">
        <f t="shared" si="8"/>
        <v>0</v>
      </c>
      <c r="AW119" s="2">
        <f t="shared" si="9"/>
        <v>0</v>
      </c>
    </row>
    <row r="120" spans="37:49" x14ac:dyDescent="0.25">
      <c r="AK120" s="3">
        <f t="shared" si="8"/>
        <v>0</v>
      </c>
      <c r="AW120" s="2">
        <f t="shared" si="9"/>
        <v>0</v>
      </c>
    </row>
    <row r="121" spans="37:49" x14ac:dyDescent="0.25">
      <c r="AK121" s="3">
        <f t="shared" si="8"/>
        <v>0</v>
      </c>
      <c r="AW121" s="2">
        <f t="shared" si="9"/>
        <v>0</v>
      </c>
    </row>
    <row r="122" spans="37:49" x14ac:dyDescent="0.25">
      <c r="AK122" s="3">
        <f t="shared" si="8"/>
        <v>0</v>
      </c>
      <c r="AW122" s="2">
        <f t="shared" si="9"/>
        <v>0</v>
      </c>
    </row>
    <row r="123" spans="37:49" x14ac:dyDescent="0.25">
      <c r="AK123" s="3">
        <f t="shared" si="8"/>
        <v>0</v>
      </c>
      <c r="AW123" s="2">
        <f t="shared" si="9"/>
        <v>0</v>
      </c>
    </row>
    <row r="124" spans="37:49" x14ac:dyDescent="0.25">
      <c r="AK124" s="3">
        <f t="shared" si="8"/>
        <v>0</v>
      </c>
      <c r="AW124" s="2">
        <f t="shared" si="9"/>
        <v>0</v>
      </c>
    </row>
    <row r="125" spans="37:49" x14ac:dyDescent="0.25">
      <c r="AK125" s="3">
        <f t="shared" si="8"/>
        <v>0</v>
      </c>
      <c r="AW125" s="2">
        <f t="shared" si="9"/>
        <v>0</v>
      </c>
    </row>
    <row r="126" spans="37:49" x14ac:dyDescent="0.25">
      <c r="AK126" s="3">
        <f t="shared" si="8"/>
        <v>0</v>
      </c>
      <c r="AW126" s="2">
        <f t="shared" si="9"/>
        <v>0</v>
      </c>
    </row>
    <row r="127" spans="37:49" x14ac:dyDescent="0.25">
      <c r="AK127" s="3">
        <f t="shared" si="8"/>
        <v>0</v>
      </c>
      <c r="AW127" s="2">
        <f t="shared" si="9"/>
        <v>0</v>
      </c>
    </row>
    <row r="128" spans="37:49" x14ac:dyDescent="0.25">
      <c r="AK128" s="3">
        <f t="shared" si="8"/>
        <v>0</v>
      </c>
      <c r="AW128" s="2">
        <f t="shared" si="9"/>
        <v>0</v>
      </c>
    </row>
    <row r="129" spans="37:49" x14ac:dyDescent="0.25">
      <c r="AK129" s="3">
        <f t="shared" si="8"/>
        <v>0</v>
      </c>
      <c r="AW129" s="2">
        <f t="shared" si="9"/>
        <v>0</v>
      </c>
    </row>
    <row r="130" spans="37:49" x14ac:dyDescent="0.25">
      <c r="AK130" s="3">
        <f t="shared" si="8"/>
        <v>0</v>
      </c>
      <c r="AW130" s="2">
        <f t="shared" si="9"/>
        <v>0</v>
      </c>
    </row>
    <row r="131" spans="37:49" x14ac:dyDescent="0.25">
      <c r="AK131" s="3">
        <f t="shared" si="8"/>
        <v>0</v>
      </c>
      <c r="AW131" s="2">
        <f t="shared" si="9"/>
        <v>0</v>
      </c>
    </row>
    <row r="132" spans="37:49" x14ac:dyDescent="0.25">
      <c r="AK132" s="3">
        <f t="shared" si="8"/>
        <v>0</v>
      </c>
      <c r="AW132" s="2">
        <f t="shared" si="9"/>
        <v>0</v>
      </c>
    </row>
    <row r="133" spans="37:49" x14ac:dyDescent="0.25">
      <c r="AK133" s="3">
        <f t="shared" si="8"/>
        <v>0</v>
      </c>
      <c r="AW133" s="2">
        <f t="shared" si="9"/>
        <v>0</v>
      </c>
    </row>
    <row r="134" spans="37:49" x14ac:dyDescent="0.25">
      <c r="AK134" s="3">
        <f t="shared" si="8"/>
        <v>0</v>
      </c>
      <c r="AW134" s="2">
        <f t="shared" si="9"/>
        <v>0</v>
      </c>
    </row>
    <row r="135" spans="37:49" x14ac:dyDescent="0.25">
      <c r="AK135" s="3">
        <f t="shared" si="8"/>
        <v>0</v>
      </c>
      <c r="AW135" s="2">
        <f t="shared" si="9"/>
        <v>0</v>
      </c>
    </row>
    <row r="136" spans="37:49" x14ac:dyDescent="0.25">
      <c r="AK136" s="3">
        <f t="shared" si="8"/>
        <v>0</v>
      </c>
      <c r="AW136" s="2">
        <f t="shared" si="9"/>
        <v>0</v>
      </c>
    </row>
    <row r="137" spans="37:49" x14ac:dyDescent="0.25">
      <c r="AK137" s="3">
        <f t="shared" si="8"/>
        <v>0</v>
      </c>
      <c r="AW137" s="2">
        <f t="shared" si="9"/>
        <v>0</v>
      </c>
    </row>
    <row r="138" spans="37:49" x14ac:dyDescent="0.25">
      <c r="AK138" s="3">
        <f t="shared" si="8"/>
        <v>0</v>
      </c>
      <c r="AW138" s="2">
        <f t="shared" si="9"/>
        <v>0</v>
      </c>
    </row>
    <row r="139" spans="37:49" x14ac:dyDescent="0.25">
      <c r="AK139" s="3">
        <f t="shared" ref="AK139:AK170" si="10">COUNTIFS(AA139:AJ139,TRUE)</f>
        <v>0</v>
      </c>
      <c r="AW139" s="2">
        <f t="shared" ref="AW139:AW170" si="11">2*COUNTIFS(AM139:AV139,"Strong")+1*COUNTIFS(AM139:AV139,"Moderate")</f>
        <v>0</v>
      </c>
    </row>
    <row r="140" spans="37:49" x14ac:dyDescent="0.25">
      <c r="AK140" s="3">
        <f t="shared" si="10"/>
        <v>0</v>
      </c>
      <c r="AW140" s="2">
        <f t="shared" si="11"/>
        <v>0</v>
      </c>
    </row>
    <row r="141" spans="37:49" x14ac:dyDescent="0.25">
      <c r="AK141" s="3">
        <f t="shared" si="10"/>
        <v>0</v>
      </c>
      <c r="AW141" s="2">
        <f t="shared" si="11"/>
        <v>0</v>
      </c>
    </row>
    <row r="142" spans="37:49" x14ac:dyDescent="0.25">
      <c r="AK142" s="3">
        <f t="shared" si="10"/>
        <v>0</v>
      </c>
      <c r="AW142" s="2">
        <f t="shared" si="11"/>
        <v>0</v>
      </c>
    </row>
    <row r="143" spans="37:49" x14ac:dyDescent="0.25">
      <c r="AK143" s="3">
        <f t="shared" si="10"/>
        <v>0</v>
      </c>
      <c r="AW143" s="2">
        <f t="shared" si="11"/>
        <v>0</v>
      </c>
    </row>
    <row r="144" spans="37:49" x14ac:dyDescent="0.25">
      <c r="AK144" s="3">
        <f t="shared" si="10"/>
        <v>0</v>
      </c>
      <c r="AW144" s="2">
        <f t="shared" si="11"/>
        <v>0</v>
      </c>
    </row>
    <row r="145" spans="37:49" x14ac:dyDescent="0.25">
      <c r="AK145" s="3">
        <f t="shared" si="10"/>
        <v>0</v>
      </c>
      <c r="AW145" s="2">
        <f t="shared" si="11"/>
        <v>0</v>
      </c>
    </row>
    <row r="146" spans="37:49" x14ac:dyDescent="0.25">
      <c r="AK146" s="3">
        <f t="shared" si="10"/>
        <v>0</v>
      </c>
      <c r="AW146" s="2">
        <f t="shared" si="11"/>
        <v>0</v>
      </c>
    </row>
    <row r="147" spans="37:49" x14ac:dyDescent="0.25">
      <c r="AK147" s="3">
        <f t="shared" si="10"/>
        <v>0</v>
      </c>
      <c r="AW147" s="2">
        <f t="shared" si="11"/>
        <v>0</v>
      </c>
    </row>
    <row r="148" spans="37:49" x14ac:dyDescent="0.25">
      <c r="AK148" s="3">
        <f t="shared" si="10"/>
        <v>0</v>
      </c>
      <c r="AW148" s="2">
        <f t="shared" si="11"/>
        <v>0</v>
      </c>
    </row>
    <row r="149" spans="37:49" x14ac:dyDescent="0.25">
      <c r="AK149" s="3">
        <f t="shared" si="10"/>
        <v>0</v>
      </c>
      <c r="AW149" s="2">
        <f t="shared" si="11"/>
        <v>0</v>
      </c>
    </row>
    <row r="150" spans="37:49" x14ac:dyDescent="0.25">
      <c r="AK150" s="3">
        <f t="shared" si="10"/>
        <v>0</v>
      </c>
      <c r="AW150" s="2">
        <f t="shared" si="11"/>
        <v>0</v>
      </c>
    </row>
    <row r="151" spans="37:49" x14ac:dyDescent="0.25">
      <c r="AK151" s="3">
        <f t="shared" si="10"/>
        <v>0</v>
      </c>
      <c r="AW151" s="2">
        <f t="shared" si="11"/>
        <v>0</v>
      </c>
    </row>
    <row r="152" spans="37:49" x14ac:dyDescent="0.25">
      <c r="AK152" s="3">
        <f t="shared" si="10"/>
        <v>0</v>
      </c>
      <c r="AW152" s="2">
        <f t="shared" si="11"/>
        <v>0</v>
      </c>
    </row>
    <row r="153" spans="37:49" x14ac:dyDescent="0.25">
      <c r="AK153" s="3">
        <f t="shared" si="10"/>
        <v>0</v>
      </c>
      <c r="AW153" s="2">
        <f t="shared" si="11"/>
        <v>0</v>
      </c>
    </row>
    <row r="154" spans="37:49" x14ac:dyDescent="0.25">
      <c r="AK154" s="3">
        <f t="shared" si="10"/>
        <v>0</v>
      </c>
      <c r="AW154" s="2">
        <f t="shared" si="11"/>
        <v>0</v>
      </c>
    </row>
    <row r="155" spans="37:49" x14ac:dyDescent="0.25">
      <c r="AK155" s="3">
        <f t="shared" si="10"/>
        <v>0</v>
      </c>
      <c r="AW155" s="2">
        <f t="shared" si="11"/>
        <v>0</v>
      </c>
    </row>
    <row r="156" spans="37:49" x14ac:dyDescent="0.25">
      <c r="AK156" s="3">
        <f t="shared" si="10"/>
        <v>0</v>
      </c>
      <c r="AW156" s="2">
        <f t="shared" si="11"/>
        <v>0</v>
      </c>
    </row>
    <row r="157" spans="37:49" x14ac:dyDescent="0.25">
      <c r="AK157" s="3">
        <f t="shared" si="10"/>
        <v>0</v>
      </c>
      <c r="AW157" s="2">
        <f t="shared" si="11"/>
        <v>0</v>
      </c>
    </row>
    <row r="158" spans="37:49" x14ac:dyDescent="0.25">
      <c r="AK158" s="3">
        <f t="shared" si="10"/>
        <v>0</v>
      </c>
      <c r="AW158" s="2">
        <f t="shared" si="11"/>
        <v>0</v>
      </c>
    </row>
    <row r="159" spans="37:49" x14ac:dyDescent="0.25">
      <c r="AK159" s="3">
        <f t="shared" si="10"/>
        <v>0</v>
      </c>
      <c r="AW159" s="2">
        <f t="shared" si="11"/>
        <v>0</v>
      </c>
    </row>
    <row r="160" spans="37:49" x14ac:dyDescent="0.25">
      <c r="AK160" s="3">
        <f t="shared" si="10"/>
        <v>0</v>
      </c>
      <c r="AW160" s="2">
        <f t="shared" si="11"/>
        <v>0</v>
      </c>
    </row>
    <row r="161" spans="37:49" x14ac:dyDescent="0.25">
      <c r="AK161" s="3">
        <f t="shared" si="10"/>
        <v>0</v>
      </c>
      <c r="AW161" s="2">
        <f t="shared" si="11"/>
        <v>0</v>
      </c>
    </row>
    <row r="162" spans="37:49" x14ac:dyDescent="0.25">
      <c r="AK162" s="3">
        <f t="shared" si="10"/>
        <v>0</v>
      </c>
      <c r="AW162" s="2">
        <f t="shared" si="11"/>
        <v>0</v>
      </c>
    </row>
    <row r="163" spans="37:49" x14ac:dyDescent="0.25">
      <c r="AK163" s="3">
        <f t="shared" si="10"/>
        <v>0</v>
      </c>
      <c r="AW163" s="2">
        <f t="shared" si="11"/>
        <v>0</v>
      </c>
    </row>
    <row r="164" spans="37:49" x14ac:dyDescent="0.25">
      <c r="AK164" s="3">
        <f t="shared" si="10"/>
        <v>0</v>
      </c>
      <c r="AW164" s="2">
        <f t="shared" si="11"/>
        <v>0</v>
      </c>
    </row>
    <row r="165" spans="37:49" x14ac:dyDescent="0.25">
      <c r="AK165" s="3">
        <f t="shared" si="10"/>
        <v>0</v>
      </c>
      <c r="AW165" s="2">
        <f t="shared" si="11"/>
        <v>0</v>
      </c>
    </row>
    <row r="166" spans="37:49" x14ac:dyDescent="0.25">
      <c r="AK166" s="3">
        <f t="shared" si="10"/>
        <v>0</v>
      </c>
      <c r="AW166" s="2">
        <f t="shared" si="11"/>
        <v>0</v>
      </c>
    </row>
    <row r="167" spans="37:49" x14ac:dyDescent="0.25">
      <c r="AK167" s="3">
        <f t="shared" si="10"/>
        <v>0</v>
      </c>
      <c r="AW167" s="2">
        <f t="shared" si="11"/>
        <v>0</v>
      </c>
    </row>
    <row r="168" spans="37:49" x14ac:dyDescent="0.25">
      <c r="AK168" s="3">
        <f t="shared" si="10"/>
        <v>0</v>
      </c>
      <c r="AW168" s="2">
        <f t="shared" si="11"/>
        <v>0</v>
      </c>
    </row>
    <row r="169" spans="37:49" x14ac:dyDescent="0.25">
      <c r="AK169" s="3">
        <f t="shared" si="10"/>
        <v>0</v>
      </c>
      <c r="AW169" s="2">
        <f t="shared" si="11"/>
        <v>0</v>
      </c>
    </row>
    <row r="170" spans="37:49" x14ac:dyDescent="0.25">
      <c r="AK170" s="3">
        <f t="shared" si="10"/>
        <v>0</v>
      </c>
      <c r="AW170" s="2">
        <f t="shared" si="11"/>
        <v>0</v>
      </c>
    </row>
    <row r="171" spans="37:49" x14ac:dyDescent="0.25">
      <c r="AK171" s="3">
        <f t="shared" ref="AK171:AK199" si="12">COUNTIFS(AA171:AJ171,TRUE)</f>
        <v>0</v>
      </c>
      <c r="AW171" s="2">
        <f t="shared" ref="AW171:AW199" si="13">2*COUNTIFS(AM171:AV171,"Strong")+1*COUNTIFS(AM171:AV171,"Moderate")</f>
        <v>0</v>
      </c>
    </row>
    <row r="172" spans="37:49" x14ac:dyDescent="0.25">
      <c r="AK172" s="3">
        <f t="shared" si="12"/>
        <v>0</v>
      </c>
      <c r="AW172" s="2">
        <f t="shared" si="13"/>
        <v>0</v>
      </c>
    </row>
    <row r="173" spans="37:49" x14ac:dyDescent="0.25">
      <c r="AK173" s="3">
        <f t="shared" si="12"/>
        <v>0</v>
      </c>
      <c r="AW173" s="2">
        <f t="shared" si="13"/>
        <v>0</v>
      </c>
    </row>
    <row r="174" spans="37:49" x14ac:dyDescent="0.25">
      <c r="AK174" s="3">
        <f t="shared" si="12"/>
        <v>0</v>
      </c>
      <c r="AW174" s="2">
        <f t="shared" si="13"/>
        <v>0</v>
      </c>
    </row>
    <row r="175" spans="37:49" x14ac:dyDescent="0.25">
      <c r="AK175" s="3">
        <f t="shared" si="12"/>
        <v>0</v>
      </c>
      <c r="AW175" s="2">
        <f t="shared" si="13"/>
        <v>0</v>
      </c>
    </row>
    <row r="176" spans="37:49" x14ac:dyDescent="0.25">
      <c r="AK176" s="3">
        <f t="shared" si="12"/>
        <v>0</v>
      </c>
      <c r="AW176" s="2">
        <f t="shared" si="13"/>
        <v>0</v>
      </c>
    </row>
    <row r="177" spans="37:49" x14ac:dyDescent="0.25">
      <c r="AK177" s="3">
        <f t="shared" si="12"/>
        <v>0</v>
      </c>
      <c r="AW177" s="2">
        <f t="shared" si="13"/>
        <v>0</v>
      </c>
    </row>
    <row r="178" spans="37:49" x14ac:dyDescent="0.25">
      <c r="AK178" s="3">
        <f t="shared" si="12"/>
        <v>0</v>
      </c>
      <c r="AW178" s="2">
        <f t="shared" si="13"/>
        <v>0</v>
      </c>
    </row>
    <row r="179" spans="37:49" x14ac:dyDescent="0.25">
      <c r="AK179" s="3">
        <f t="shared" si="12"/>
        <v>0</v>
      </c>
      <c r="AW179" s="2">
        <f t="shared" si="13"/>
        <v>0</v>
      </c>
    </row>
    <row r="180" spans="37:49" x14ac:dyDescent="0.25">
      <c r="AK180" s="3">
        <f t="shared" si="12"/>
        <v>0</v>
      </c>
      <c r="AW180" s="2">
        <f t="shared" si="13"/>
        <v>0</v>
      </c>
    </row>
    <row r="181" spans="37:49" x14ac:dyDescent="0.25">
      <c r="AK181" s="3">
        <f t="shared" si="12"/>
        <v>0</v>
      </c>
      <c r="AW181" s="2">
        <f t="shared" si="13"/>
        <v>0</v>
      </c>
    </row>
    <row r="182" spans="37:49" x14ac:dyDescent="0.25">
      <c r="AK182" s="3">
        <f t="shared" si="12"/>
        <v>0</v>
      </c>
      <c r="AW182" s="2">
        <f t="shared" si="13"/>
        <v>0</v>
      </c>
    </row>
    <row r="183" spans="37:49" x14ac:dyDescent="0.25">
      <c r="AK183" s="3">
        <f t="shared" si="12"/>
        <v>0</v>
      </c>
      <c r="AW183" s="2">
        <f t="shared" si="13"/>
        <v>0</v>
      </c>
    </row>
    <row r="184" spans="37:49" x14ac:dyDescent="0.25">
      <c r="AK184" s="3">
        <f t="shared" si="12"/>
        <v>0</v>
      </c>
      <c r="AW184" s="2">
        <f t="shared" si="13"/>
        <v>0</v>
      </c>
    </row>
    <row r="185" spans="37:49" x14ac:dyDescent="0.25">
      <c r="AK185" s="3">
        <f t="shared" si="12"/>
        <v>0</v>
      </c>
      <c r="AW185" s="2">
        <f t="shared" si="13"/>
        <v>0</v>
      </c>
    </row>
    <row r="186" spans="37:49" x14ac:dyDescent="0.25">
      <c r="AK186" s="3">
        <f t="shared" si="12"/>
        <v>0</v>
      </c>
      <c r="AW186" s="2">
        <f t="shared" si="13"/>
        <v>0</v>
      </c>
    </row>
    <row r="187" spans="37:49" x14ac:dyDescent="0.25">
      <c r="AK187" s="3">
        <f t="shared" si="12"/>
        <v>0</v>
      </c>
      <c r="AW187" s="2">
        <f t="shared" si="13"/>
        <v>0</v>
      </c>
    </row>
    <row r="188" spans="37:49" x14ac:dyDescent="0.25">
      <c r="AK188" s="3">
        <f t="shared" si="12"/>
        <v>0</v>
      </c>
      <c r="AW188" s="2">
        <f t="shared" si="13"/>
        <v>0</v>
      </c>
    </row>
    <row r="189" spans="37:49" x14ac:dyDescent="0.25">
      <c r="AK189" s="3">
        <f t="shared" si="12"/>
        <v>0</v>
      </c>
      <c r="AW189" s="2">
        <f t="shared" si="13"/>
        <v>0</v>
      </c>
    </row>
    <row r="190" spans="37:49" x14ac:dyDescent="0.25">
      <c r="AK190" s="3">
        <f t="shared" si="12"/>
        <v>0</v>
      </c>
      <c r="AW190" s="2">
        <f t="shared" si="13"/>
        <v>0</v>
      </c>
    </row>
    <row r="191" spans="37:49" x14ac:dyDescent="0.25">
      <c r="AK191" s="3">
        <f t="shared" si="12"/>
        <v>0</v>
      </c>
      <c r="AW191" s="2">
        <f t="shared" si="13"/>
        <v>0</v>
      </c>
    </row>
    <row r="192" spans="37:49" x14ac:dyDescent="0.25">
      <c r="AK192" s="3">
        <f t="shared" si="12"/>
        <v>0</v>
      </c>
      <c r="AW192" s="2">
        <f t="shared" si="13"/>
        <v>0</v>
      </c>
    </row>
    <row r="193" spans="37:49" x14ac:dyDescent="0.25">
      <c r="AK193" s="3">
        <f t="shared" si="12"/>
        <v>0</v>
      </c>
      <c r="AW193" s="2">
        <f t="shared" si="13"/>
        <v>0</v>
      </c>
    </row>
    <row r="194" spans="37:49" x14ac:dyDescent="0.25">
      <c r="AK194" s="3">
        <f t="shared" si="12"/>
        <v>0</v>
      </c>
      <c r="AW194" s="2">
        <f t="shared" si="13"/>
        <v>0</v>
      </c>
    </row>
    <row r="195" spans="37:49" x14ac:dyDescent="0.25">
      <c r="AK195" s="3">
        <f t="shared" si="12"/>
        <v>0</v>
      </c>
      <c r="AW195" s="2">
        <f t="shared" si="13"/>
        <v>0</v>
      </c>
    </row>
    <row r="196" spans="37:49" x14ac:dyDescent="0.25">
      <c r="AK196" s="3">
        <f t="shared" si="12"/>
        <v>0</v>
      </c>
      <c r="AW196" s="2">
        <f t="shared" si="13"/>
        <v>0</v>
      </c>
    </row>
    <row r="197" spans="37:49" x14ac:dyDescent="0.25">
      <c r="AK197" s="3">
        <f t="shared" si="12"/>
        <v>0</v>
      </c>
      <c r="AW197" s="2">
        <f t="shared" si="13"/>
        <v>0</v>
      </c>
    </row>
    <row r="198" spans="37:49" x14ac:dyDescent="0.25">
      <c r="AK198" s="3">
        <f t="shared" si="12"/>
        <v>0</v>
      </c>
      <c r="AW198" s="2">
        <f t="shared" si="13"/>
        <v>0</v>
      </c>
    </row>
    <row r="199" spans="37:49" x14ac:dyDescent="0.25">
      <c r="AK199" s="3">
        <f t="shared" si="12"/>
        <v>0</v>
      </c>
      <c r="AW199" s="2">
        <f t="shared" si="13"/>
        <v>0</v>
      </c>
    </row>
  </sheetData>
  <autoFilter ref="A6:AX199" xr:uid="{00000000-0009-0000-0000-000000000000}">
    <sortState ref="A7:AX199">
      <sortCondition ref="C6:C199"/>
    </sortState>
  </autoFilter>
  <dataValidations count="6">
    <dataValidation type="list" allowBlank="1" showInputMessage="1" showErrorMessage="1" sqref="C180:C193" xr:uid="{00000000-0002-0000-0000-000000000000}">
      <formula1>"1-Physical climate trend, 2-Ecological or societal response, 3-Progress toward resilience, TBD/other"</formula1>
    </dataValidation>
    <dataValidation type="list" allowBlank="1" showInputMessage="1" showErrorMessage="1" sqref="C9 C75:C179" xr:uid="{00000000-0002-0000-0000-000001000000}">
      <formula1>"1-Physical climate trend,2-Ecological or societal impact,3-Progress toward resilience"</formula1>
    </dataValidation>
    <dataValidation type="list" allowBlank="1" showInputMessage="1" showErrorMessage="1" sqref="C10:C74" xr:uid="{00000000-0002-0000-0000-000002000000}">
      <formula1>"1-Physical climate trend, 2-Ecological or societal impact, 3-Progress toward resilience"</formula1>
    </dataValidation>
    <dataValidation type="list" allowBlank="1" showInputMessage="1" showErrorMessage="1" sqref="C7:C8" xr:uid="{00000000-0002-0000-0000-000003000000}">
      <formula1>"1-Physical climate trend, 2-Ecological or societal impact, 3-Progress toward resilience, TBD/other"</formula1>
    </dataValidation>
    <dataValidation type="list" allowBlank="1" showInputMessage="1" showErrorMessage="1" sqref="AM7:AV199" xr:uid="{00000000-0002-0000-0000-000004000000}">
      <formula1>"Strong, Moderate, Weak"</formula1>
    </dataValidation>
    <dataValidation type="list" allowBlank="1" showInputMessage="1" showErrorMessage="1" sqref="AA7:AJ199" xr:uid="{00000000-0002-0000-0000-000005000000}">
      <formula1>"TRUE. FALSE"</formula1>
    </dataValidation>
  </dataValidations>
  <hyperlinks>
    <hyperlink ref="R34" r:id="rId1" xr:uid="{00000000-0004-0000-0000-000000000000}"/>
    <hyperlink ref="R17" r:id="rId2" xr:uid="{00000000-0004-0000-0000-000001000000}"/>
    <hyperlink ref="R70" r:id="rId3" xr:uid="{00000000-0004-0000-0000-000002000000}"/>
    <hyperlink ref="R15" r:id="rId4" xr:uid="{00000000-0004-0000-0000-000003000000}"/>
    <hyperlink ref="R19" r:id="rId5" display="https://ecoreportcard.org/report-cards/chesapeake-bay/indicators/nitrogen/" xr:uid="{00000000-0004-0000-0000-000004000000}"/>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indicator ideas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2017-08-10T21:24:21Z</dcterms:modified>
</cp:coreProperties>
</file>