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mageryServer\A__P6_Summary\"/>
    </mc:Choice>
  </mc:AlternateContent>
  <bookViews>
    <workbookView xWindow="0" yWindow="0" windowWidth="24000" windowHeight="13920"/>
  </bookViews>
  <sheets>
    <sheet name="Error_Rates_v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" i="1"/>
  <c r="E2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</calcChain>
</file>

<file path=xl/sharedStrings.xml><?xml version="1.0" encoding="utf-8"?>
<sst xmlns="http://schemas.openxmlformats.org/spreadsheetml/2006/main" count="279" uniqueCount="39">
  <si>
    <t>Phase 6 Land Use</t>
  </si>
  <si>
    <t>Abbreviation</t>
  </si>
  <si>
    <t>State</t>
  </si>
  <si>
    <t>Cropland</t>
  </si>
  <si>
    <t>CRP</t>
  </si>
  <si>
    <t>DC</t>
  </si>
  <si>
    <t>Census</t>
  </si>
  <si>
    <t>DE</t>
  </si>
  <si>
    <t>MD</t>
  </si>
  <si>
    <t>NY</t>
  </si>
  <si>
    <t>PA</t>
  </si>
  <si>
    <t>VA</t>
  </si>
  <si>
    <t>WV</t>
  </si>
  <si>
    <t>Forest</t>
  </si>
  <si>
    <t>FORE</t>
  </si>
  <si>
    <t>Impervious Non-Roads</t>
  </si>
  <si>
    <t>INR</t>
  </si>
  <si>
    <t>Impervious Roads</t>
  </si>
  <si>
    <t>IR</t>
  </si>
  <si>
    <t>Mixed Open</t>
  </si>
  <si>
    <t>MO</t>
  </si>
  <si>
    <t>Pasture</t>
  </si>
  <si>
    <t>PAS</t>
  </si>
  <si>
    <t>Tree Canopy over Impervious</t>
  </si>
  <si>
    <t>TCI</t>
  </si>
  <si>
    <t>Tree Canopy over Turf</t>
  </si>
  <si>
    <t>TCT</t>
  </si>
  <si>
    <t>Turf Grass</t>
  </si>
  <si>
    <t>TG</t>
  </si>
  <si>
    <t>Water</t>
  </si>
  <si>
    <t>WAT</t>
  </si>
  <si>
    <t>Wetlands_Floodplain</t>
  </si>
  <si>
    <t>WLF</t>
  </si>
  <si>
    <t>Wetlands_Other</t>
  </si>
  <si>
    <t>WLO</t>
  </si>
  <si>
    <t>2013_SpaceConstrained</t>
  </si>
  <si>
    <t>1984_SpaceConstrained</t>
  </si>
  <si>
    <t>2013_Unconstrained</t>
  </si>
  <si>
    <t>1984_2012_Unconstrained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</si>
</sst>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 applyBorder="1"/>
    <xf numFmtId="0" fontId="1" fillId="2" borderId="0" xfId="0" applyFont="1" applyFill="1" applyBorder="1"/>
    <xf numFmtId="0" fontId="0" fillId="2" borderId="0" xfId="0" applyFill="1" applyBorder="1"/>
    <xf numFmtId="0" fontId="1" fillId="3" borderId="0" xfId="0" applyFont="1" applyFill="1" applyBorder="1"/>
    <xf numFmtId="0" fontId="0" fillId="3" borderId="0" xfId="0" applyFill="1" applyBorder="1"/>
    <xf numFmtId="0" fontId="1" fillId="4" borderId="0" xfId="0" applyFont="1" applyFill="1" applyBorder="1"/>
    <xf numFmtId="0" fontId="0" fillId="4" borderId="0" xfId="0" applyFill="1" applyBorder="1"/>
    <xf numFmtId="0" fontId="1" fillId="5" borderId="0" xfId="0" applyFont="1" applyFill="1" applyBorder="1"/>
    <xf numFmtId="0" fontId="0" fillId="5" borderId="0" xfId="0" applyFill="1" applyBorder="1"/>
    <xf numFmtId="0" fontId="1" fillId="6" borderId="0" xfId="0" applyFont="1" applyFill="1" applyBorder="1"/>
    <xf numFmtId="0" fontId="0" fillId="6" borderId="0" xfId="0" applyFill="1" applyBorder="1"/>
    <xf numFmtId="0" fontId="1" fillId="7" borderId="0" xfId="0" applyFont="1" applyFill="1" applyBorder="1"/>
    <xf numFmtId="0" fontId="0" fillId="7" borderId="0" xfId="0" applyFill="1" applyBorder="1"/>
    <xf numFmtId="0" fontId="1" fillId="8" borderId="0" xfId="0" applyFont="1" applyFill="1" applyBorder="1"/>
    <xf numFmtId="0" fontId="0" fillId="8" borderId="0" xfId="0" applyFill="1" applyBorder="1"/>
    <xf numFmtId="0" fontId="1" fillId="9" borderId="0" xfId="0" applyFont="1" applyFill="1" applyBorder="1"/>
    <xf numFmtId="0" fontId="0" fillId="9" borderId="0" xfId="0" applyFill="1" applyBorder="1"/>
    <xf numFmtId="0" fontId="1" fillId="10" borderId="0" xfId="0" applyFont="1" applyFill="1" applyBorder="1"/>
    <xf numFmtId="0" fontId="0" fillId="10" borderId="0" xfId="0" applyFill="1" applyBorder="1"/>
    <xf numFmtId="0" fontId="1" fillId="11" borderId="0" xfId="0" applyFont="1" applyFill="1" applyBorder="1"/>
    <xf numFmtId="0" fontId="0" fillId="11" borderId="0" xfId="0" applyFill="1" applyBorder="1"/>
    <xf numFmtId="0" fontId="1" fillId="12" borderId="0" xfId="0" applyFont="1" applyFill="1" applyBorder="1"/>
    <xf numFmtId="0" fontId="0" fillId="12" borderId="0" xfId="0" applyFill="1" applyBorder="1"/>
    <xf numFmtId="2" fontId="2" fillId="0" borderId="0" xfId="0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right"/>
    </xf>
    <xf numFmtId="2" fontId="0" fillId="2" borderId="0" xfId="0" applyNumberFormat="1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2" fontId="1" fillId="3" borderId="0" xfId="0" applyNumberFormat="1" applyFont="1" applyFill="1" applyBorder="1" applyAlignment="1">
      <alignment horizontal="right"/>
    </xf>
    <xf numFmtId="2" fontId="0" fillId="4" borderId="0" xfId="0" applyNumberFormat="1" applyFill="1" applyBorder="1" applyAlignment="1">
      <alignment horizontal="right"/>
    </xf>
    <xf numFmtId="2" fontId="1" fillId="4" borderId="0" xfId="0" applyNumberFormat="1" applyFont="1" applyFill="1" applyBorder="1" applyAlignment="1">
      <alignment horizontal="right"/>
    </xf>
    <xf numFmtId="2" fontId="0" fillId="5" borderId="0" xfId="0" applyNumberFormat="1" applyFill="1" applyBorder="1" applyAlignment="1">
      <alignment horizontal="right"/>
    </xf>
    <xf numFmtId="2" fontId="1" fillId="5" borderId="0" xfId="0" applyNumberFormat="1" applyFont="1" applyFill="1" applyBorder="1" applyAlignment="1">
      <alignment horizontal="right"/>
    </xf>
    <xf numFmtId="2" fontId="1" fillId="6" borderId="0" xfId="0" applyNumberFormat="1" applyFont="1" applyFill="1" applyBorder="1" applyAlignment="1">
      <alignment horizontal="right"/>
    </xf>
    <xf numFmtId="2" fontId="0" fillId="6" borderId="0" xfId="0" applyNumberFormat="1" applyFill="1" applyBorder="1" applyAlignment="1">
      <alignment horizontal="right"/>
    </xf>
    <xf numFmtId="2" fontId="1" fillId="7" borderId="0" xfId="0" applyNumberFormat="1" applyFont="1" applyFill="1" applyBorder="1" applyAlignment="1">
      <alignment horizontal="right"/>
    </xf>
    <xf numFmtId="2" fontId="0" fillId="7" borderId="0" xfId="0" applyNumberFormat="1" applyFill="1" applyBorder="1" applyAlignment="1">
      <alignment horizontal="right"/>
    </xf>
    <xf numFmtId="2" fontId="0" fillId="8" borderId="0" xfId="0" applyNumberFormat="1" applyFill="1" applyBorder="1" applyAlignment="1">
      <alignment horizontal="right"/>
    </xf>
    <xf numFmtId="2" fontId="1" fillId="8" borderId="0" xfId="0" applyNumberFormat="1" applyFont="1" applyFill="1" applyBorder="1" applyAlignment="1">
      <alignment horizontal="right"/>
    </xf>
    <xf numFmtId="2" fontId="0" fillId="9" borderId="0" xfId="0" applyNumberFormat="1" applyFill="1" applyBorder="1" applyAlignment="1">
      <alignment horizontal="right"/>
    </xf>
    <xf numFmtId="2" fontId="1" fillId="9" borderId="0" xfId="0" applyNumberFormat="1" applyFont="1" applyFill="1" applyBorder="1" applyAlignment="1">
      <alignment horizontal="right"/>
    </xf>
    <xf numFmtId="2" fontId="1" fillId="10" borderId="0" xfId="0" applyNumberFormat="1" applyFont="1" applyFill="1" applyBorder="1" applyAlignment="1">
      <alignment horizontal="right"/>
    </xf>
    <xf numFmtId="2" fontId="0" fillId="10" borderId="0" xfId="0" applyNumberFormat="1" applyFill="1" applyBorder="1" applyAlignment="1">
      <alignment horizontal="right"/>
    </xf>
    <xf numFmtId="2" fontId="0" fillId="11" borderId="0" xfId="0" applyNumberFormat="1" applyFill="1" applyBorder="1" applyAlignment="1">
      <alignment horizontal="right"/>
    </xf>
    <xf numFmtId="2" fontId="1" fillId="11" borderId="0" xfId="0" applyNumberFormat="1" applyFont="1" applyFill="1" applyBorder="1" applyAlignment="1">
      <alignment horizontal="right"/>
    </xf>
    <xf numFmtId="2" fontId="0" fillId="12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5"/>
  <sheetViews>
    <sheetView tabSelected="1" workbookViewId="0"/>
  </sheetViews>
  <sheetFormatPr defaultRowHeight="12.75" x14ac:dyDescent="0.2"/>
  <cols>
    <col min="1" max="1" width="25" style="1" bestFit="1" customWidth="1"/>
    <col min="2" max="2" width="17.42578125" style="1" customWidth="1"/>
    <col min="3" max="3" width="9.140625" style="1"/>
    <col min="4" max="4" width="23" style="46" bestFit="1" customWidth="1"/>
    <col min="5" max="5" width="23" style="46" customWidth="1"/>
    <col min="6" max="7" width="26.7109375" style="46" customWidth="1"/>
    <col min="8" max="16384" width="9.140625" style="1"/>
  </cols>
  <sheetData>
    <row r="1" spans="1:7" x14ac:dyDescent="0.2">
      <c r="A1" s="47" t="s">
        <v>0</v>
      </c>
      <c r="B1" s="47" t="s">
        <v>1</v>
      </c>
      <c r="C1" s="47" t="s">
        <v>2</v>
      </c>
      <c r="D1" s="48" t="s">
        <v>35</v>
      </c>
      <c r="E1" s="24" t="s">
        <v>36</v>
      </c>
      <c r="F1" s="24" t="s">
        <v>37</v>
      </c>
      <c r="G1" s="24" t="s">
        <v>38</v>
      </c>
    </row>
    <row r="2" spans="1:7" x14ac:dyDescent="0.2">
      <c r="A2" s="2" t="s">
        <v>3</v>
      </c>
      <c r="B2" s="2" t="s">
        <v>4</v>
      </c>
      <c r="C2" s="2" t="s">
        <v>5</v>
      </c>
      <c r="D2" s="25" t="s">
        <v>6</v>
      </c>
      <c r="E2" s="25" t="str">
        <f>IF(AND(ISNUMBER(D2),D2&gt;0.85,A2&lt;&gt;"Water",A2&lt;&gt;"Wetlands_Floodplain",A2&lt;&gt;"Wetlands_Other"),0.85,D2)</f>
        <v>Census</v>
      </c>
      <c r="F2" s="25" t="str">
        <f>IF(OR(A2="Mixed Open", A2="Turf Grass"),0.95,IF(AND(ISNUMBER(D2),D2&lt;0.95),0.95,D2))</f>
        <v>Census</v>
      </c>
      <c r="G2" s="25" t="str">
        <f>IF(A2="Mixed Open", "Census",IF(OR(AND(ISNUMBER(D2),D2&lt;0.95),A2="Turf Grass"),0.95,D2))</f>
        <v>Census</v>
      </c>
    </row>
    <row r="3" spans="1:7" x14ac:dyDescent="0.2">
      <c r="A3" s="2" t="s">
        <v>3</v>
      </c>
      <c r="B3" s="2" t="s">
        <v>4</v>
      </c>
      <c r="C3" s="2" t="s">
        <v>7</v>
      </c>
      <c r="D3" s="25" t="s">
        <v>6</v>
      </c>
      <c r="E3" s="25" t="str">
        <f t="shared" ref="E3:E66" si="0">IF(AND(ISNUMBER(D3),D3&gt;0.85,A3&lt;&gt;"Water",A3&lt;&gt;"Wetlands_Floodplain",A3&lt;&gt;"Wetlands_Other"),0.85,D3)</f>
        <v>Census</v>
      </c>
      <c r="F3" s="25" t="str">
        <f t="shared" ref="F3:F66" si="1">IF(OR(A3="Mixed Open", A3="Turf Grass"),0.95,IF(AND(ISNUMBER(D3),D3&lt;0.95),0.95,D3))</f>
        <v>Census</v>
      </c>
      <c r="G3" s="25" t="str">
        <f t="shared" ref="G3:G66" si="2">IF(A3="Mixed Open", "Census",IF(OR(AND(ISNUMBER(D3),D3&lt;0.95),A3="Turf Grass"),0.95,D3))</f>
        <v>Census</v>
      </c>
    </row>
    <row r="4" spans="1:7" x14ac:dyDescent="0.2">
      <c r="A4" s="2" t="s">
        <v>3</v>
      </c>
      <c r="B4" s="2" t="s">
        <v>4</v>
      </c>
      <c r="C4" s="2" t="s">
        <v>8</v>
      </c>
      <c r="D4" s="25" t="s">
        <v>6</v>
      </c>
      <c r="E4" s="25" t="str">
        <f t="shared" si="0"/>
        <v>Census</v>
      </c>
      <c r="F4" s="25" t="str">
        <f t="shared" si="1"/>
        <v>Census</v>
      </c>
      <c r="G4" s="25" t="str">
        <f t="shared" si="2"/>
        <v>Census</v>
      </c>
    </row>
    <row r="5" spans="1:7" x14ac:dyDescent="0.2">
      <c r="A5" s="2" t="s">
        <v>3</v>
      </c>
      <c r="B5" s="2" t="s">
        <v>4</v>
      </c>
      <c r="C5" s="2" t="s">
        <v>9</v>
      </c>
      <c r="D5" s="25" t="s">
        <v>6</v>
      </c>
      <c r="E5" s="25" t="str">
        <f t="shared" si="0"/>
        <v>Census</v>
      </c>
      <c r="F5" s="25" t="str">
        <f t="shared" si="1"/>
        <v>Census</v>
      </c>
      <c r="G5" s="25" t="str">
        <f t="shared" si="2"/>
        <v>Census</v>
      </c>
    </row>
    <row r="6" spans="1:7" x14ac:dyDescent="0.2">
      <c r="A6" s="2" t="s">
        <v>3</v>
      </c>
      <c r="B6" s="2" t="s">
        <v>4</v>
      </c>
      <c r="C6" s="2" t="s">
        <v>10</v>
      </c>
      <c r="D6" s="25" t="s">
        <v>6</v>
      </c>
      <c r="E6" s="25" t="str">
        <f t="shared" si="0"/>
        <v>Census</v>
      </c>
      <c r="F6" s="25" t="str">
        <f t="shared" si="1"/>
        <v>Census</v>
      </c>
      <c r="G6" s="25" t="str">
        <f t="shared" si="2"/>
        <v>Census</v>
      </c>
    </row>
    <row r="7" spans="1:7" x14ac:dyDescent="0.2">
      <c r="A7" s="2" t="s">
        <v>3</v>
      </c>
      <c r="B7" s="2" t="s">
        <v>4</v>
      </c>
      <c r="C7" s="2" t="s">
        <v>11</v>
      </c>
      <c r="D7" s="25" t="s">
        <v>6</v>
      </c>
      <c r="E7" s="25" t="str">
        <f t="shared" si="0"/>
        <v>Census</v>
      </c>
      <c r="F7" s="25" t="str">
        <f t="shared" si="1"/>
        <v>Census</v>
      </c>
      <c r="G7" s="25" t="str">
        <f t="shared" si="2"/>
        <v>Census</v>
      </c>
    </row>
    <row r="8" spans="1:7" x14ac:dyDescent="0.2">
      <c r="A8" s="3" t="s">
        <v>3</v>
      </c>
      <c r="B8" s="3" t="s">
        <v>4</v>
      </c>
      <c r="C8" s="3" t="s">
        <v>12</v>
      </c>
      <c r="D8" s="26" t="s">
        <v>6</v>
      </c>
      <c r="E8" s="26" t="str">
        <f t="shared" si="0"/>
        <v>Census</v>
      </c>
      <c r="F8" s="25" t="str">
        <f t="shared" si="1"/>
        <v>Census</v>
      </c>
      <c r="G8" s="25" t="str">
        <f t="shared" si="2"/>
        <v>Census</v>
      </c>
    </row>
    <row r="9" spans="1:7" x14ac:dyDescent="0.2">
      <c r="A9" s="4" t="s">
        <v>13</v>
      </c>
      <c r="B9" s="4" t="s">
        <v>14</v>
      </c>
      <c r="C9" s="4" t="s">
        <v>5</v>
      </c>
      <c r="D9" s="27">
        <v>0.98425196850399999</v>
      </c>
      <c r="E9" s="27">
        <f t="shared" si="0"/>
        <v>0.85</v>
      </c>
      <c r="F9" s="27">
        <f t="shared" si="1"/>
        <v>0.98425196850399999</v>
      </c>
      <c r="G9" s="27">
        <f t="shared" si="2"/>
        <v>0.98425196850399999</v>
      </c>
    </row>
    <row r="10" spans="1:7" x14ac:dyDescent="0.2">
      <c r="A10" s="4" t="s">
        <v>13</v>
      </c>
      <c r="B10" s="4" t="s">
        <v>14</v>
      </c>
      <c r="C10" s="4" t="s">
        <v>7</v>
      </c>
      <c r="D10" s="27">
        <v>0.99290780141799995</v>
      </c>
      <c r="E10" s="27">
        <f t="shared" si="0"/>
        <v>0.85</v>
      </c>
      <c r="F10" s="27">
        <f t="shared" si="1"/>
        <v>0.99290780141799995</v>
      </c>
      <c r="G10" s="27">
        <f t="shared" si="2"/>
        <v>0.99290780141799995</v>
      </c>
    </row>
    <row r="11" spans="1:7" x14ac:dyDescent="0.2">
      <c r="A11" s="4" t="s">
        <v>13</v>
      </c>
      <c r="B11" s="4" t="s">
        <v>14</v>
      </c>
      <c r="C11" s="4" t="s">
        <v>8</v>
      </c>
      <c r="D11" s="27">
        <v>0.97604790419200005</v>
      </c>
      <c r="E11" s="27">
        <f t="shared" si="0"/>
        <v>0.85</v>
      </c>
      <c r="F11" s="27">
        <f t="shared" si="1"/>
        <v>0.97604790419200005</v>
      </c>
      <c r="G11" s="27">
        <f t="shared" si="2"/>
        <v>0.97604790419200005</v>
      </c>
    </row>
    <row r="12" spans="1:7" x14ac:dyDescent="0.2">
      <c r="A12" s="4" t="s">
        <v>13</v>
      </c>
      <c r="B12" s="4" t="s">
        <v>14</v>
      </c>
      <c r="C12" s="4" t="s">
        <v>9</v>
      </c>
      <c r="D12" s="27">
        <v>0.96335078533999996</v>
      </c>
      <c r="E12" s="27">
        <f t="shared" si="0"/>
        <v>0.85</v>
      </c>
      <c r="F12" s="27">
        <f t="shared" si="1"/>
        <v>0.96335078533999996</v>
      </c>
      <c r="G12" s="27">
        <f t="shared" si="2"/>
        <v>0.96335078533999996</v>
      </c>
    </row>
    <row r="13" spans="1:7" x14ac:dyDescent="0.2">
      <c r="A13" s="4" t="s">
        <v>13</v>
      </c>
      <c r="B13" s="4" t="s">
        <v>14</v>
      </c>
      <c r="C13" s="4" t="s">
        <v>10</v>
      </c>
      <c r="D13" s="27">
        <v>0.98009950248800004</v>
      </c>
      <c r="E13" s="27">
        <f t="shared" si="0"/>
        <v>0.85</v>
      </c>
      <c r="F13" s="27">
        <f t="shared" si="1"/>
        <v>0.98009950248800004</v>
      </c>
      <c r="G13" s="27">
        <f t="shared" si="2"/>
        <v>0.98009950248800004</v>
      </c>
    </row>
    <row r="14" spans="1:7" x14ac:dyDescent="0.2">
      <c r="A14" s="4" t="s">
        <v>13</v>
      </c>
      <c r="B14" s="4" t="s">
        <v>14</v>
      </c>
      <c r="C14" s="4" t="s">
        <v>11</v>
      </c>
      <c r="D14" s="28">
        <v>0.98009950248800004</v>
      </c>
      <c r="E14" s="28">
        <f t="shared" si="0"/>
        <v>0.85</v>
      </c>
      <c r="F14" s="28">
        <f t="shared" si="1"/>
        <v>0.98009950248800004</v>
      </c>
      <c r="G14" s="28">
        <f t="shared" si="2"/>
        <v>0.98009950248800004</v>
      </c>
    </row>
    <row r="15" spans="1:7" x14ac:dyDescent="0.2">
      <c r="A15" s="5" t="s">
        <v>13</v>
      </c>
      <c r="B15" s="5" t="s">
        <v>14</v>
      </c>
      <c r="C15" s="5" t="s">
        <v>12</v>
      </c>
      <c r="D15" s="27">
        <v>0.98283261802599997</v>
      </c>
      <c r="E15" s="27">
        <f t="shared" si="0"/>
        <v>0.85</v>
      </c>
      <c r="F15" s="27">
        <f t="shared" si="1"/>
        <v>0.98283261802599997</v>
      </c>
      <c r="G15" s="27">
        <f t="shared" si="2"/>
        <v>0.98283261802599997</v>
      </c>
    </row>
    <row r="16" spans="1:7" x14ac:dyDescent="0.2">
      <c r="A16" s="6" t="s">
        <v>15</v>
      </c>
      <c r="B16" s="6" t="s">
        <v>16</v>
      </c>
      <c r="C16" s="6" t="s">
        <v>5</v>
      </c>
      <c r="D16" s="29">
        <v>0.95047619047599996</v>
      </c>
      <c r="E16" s="29">
        <f t="shared" si="0"/>
        <v>0.85</v>
      </c>
      <c r="F16" s="29">
        <f t="shared" si="1"/>
        <v>0.95047619047599996</v>
      </c>
      <c r="G16" s="29">
        <f t="shared" si="2"/>
        <v>0.95047619047599996</v>
      </c>
    </row>
    <row r="17" spans="1:7" x14ac:dyDescent="0.2">
      <c r="A17" s="6" t="s">
        <v>15</v>
      </c>
      <c r="B17" s="6" t="s">
        <v>16</v>
      </c>
      <c r="C17" s="6" t="s">
        <v>7</v>
      </c>
      <c r="D17" s="29">
        <v>0.96835443037949998</v>
      </c>
      <c r="E17" s="29">
        <f t="shared" si="0"/>
        <v>0.85</v>
      </c>
      <c r="F17" s="29">
        <f t="shared" si="1"/>
        <v>0.96835443037949998</v>
      </c>
      <c r="G17" s="29">
        <f t="shared" si="2"/>
        <v>0.96835443037949998</v>
      </c>
    </row>
    <row r="18" spans="1:7" x14ac:dyDescent="0.2">
      <c r="A18" s="6" t="s">
        <v>15</v>
      </c>
      <c r="B18" s="6" t="s">
        <v>16</v>
      </c>
      <c r="C18" s="6" t="s">
        <v>8</v>
      </c>
      <c r="D18" s="29">
        <v>0.95614878948199999</v>
      </c>
      <c r="E18" s="29">
        <f t="shared" si="0"/>
        <v>0.85</v>
      </c>
      <c r="F18" s="29">
        <f t="shared" si="1"/>
        <v>0.95614878948199999</v>
      </c>
      <c r="G18" s="29">
        <f t="shared" si="2"/>
        <v>0.95614878948199999</v>
      </c>
    </row>
    <row r="19" spans="1:7" x14ac:dyDescent="0.2">
      <c r="A19" s="6" t="s">
        <v>15</v>
      </c>
      <c r="B19" s="6" t="s">
        <v>16</v>
      </c>
      <c r="C19" s="6" t="s">
        <v>9</v>
      </c>
      <c r="D19" s="29">
        <v>0.92349990353050004</v>
      </c>
      <c r="E19" s="29">
        <f t="shared" si="0"/>
        <v>0.85</v>
      </c>
      <c r="F19" s="29">
        <f t="shared" si="1"/>
        <v>0.95</v>
      </c>
      <c r="G19" s="29">
        <f t="shared" si="2"/>
        <v>0.95</v>
      </c>
    </row>
    <row r="20" spans="1:7" x14ac:dyDescent="0.2">
      <c r="A20" s="6" t="s">
        <v>15</v>
      </c>
      <c r="B20" s="6" t="s">
        <v>16</v>
      </c>
      <c r="C20" s="6" t="s">
        <v>10</v>
      </c>
      <c r="D20" s="29">
        <v>0.92666666666649999</v>
      </c>
      <c r="E20" s="29">
        <f t="shared" si="0"/>
        <v>0.85</v>
      </c>
      <c r="F20" s="29">
        <f t="shared" si="1"/>
        <v>0.95</v>
      </c>
      <c r="G20" s="29">
        <f t="shared" si="2"/>
        <v>0.95</v>
      </c>
    </row>
    <row r="21" spans="1:7" x14ac:dyDescent="0.2">
      <c r="A21" s="6" t="s">
        <v>15</v>
      </c>
      <c r="B21" s="6" t="s">
        <v>16</v>
      </c>
      <c r="C21" s="6" t="s">
        <v>11</v>
      </c>
      <c r="D21" s="30">
        <v>0.94</v>
      </c>
      <c r="E21" s="30">
        <f t="shared" si="0"/>
        <v>0.85</v>
      </c>
      <c r="F21" s="30">
        <f t="shared" si="1"/>
        <v>0.95</v>
      </c>
      <c r="G21" s="30">
        <f t="shared" si="2"/>
        <v>0.95</v>
      </c>
    </row>
    <row r="22" spans="1:7" x14ac:dyDescent="0.2">
      <c r="A22" s="7" t="s">
        <v>15</v>
      </c>
      <c r="B22" s="7" t="s">
        <v>16</v>
      </c>
      <c r="C22" s="7" t="s">
        <v>12</v>
      </c>
      <c r="D22" s="29">
        <v>0.87945205479449995</v>
      </c>
      <c r="E22" s="29">
        <f t="shared" si="0"/>
        <v>0.85</v>
      </c>
      <c r="F22" s="29">
        <f t="shared" si="1"/>
        <v>0.95</v>
      </c>
      <c r="G22" s="29">
        <f t="shared" si="2"/>
        <v>0.95</v>
      </c>
    </row>
    <row r="23" spans="1:7" x14ac:dyDescent="0.2">
      <c r="A23" s="8" t="s">
        <v>17</v>
      </c>
      <c r="B23" s="8" t="s">
        <v>18</v>
      </c>
      <c r="C23" s="8" t="s">
        <v>5</v>
      </c>
      <c r="D23" s="31">
        <v>0.94565217391300005</v>
      </c>
      <c r="E23" s="31">
        <f t="shared" si="0"/>
        <v>0.85</v>
      </c>
      <c r="F23" s="31">
        <f t="shared" si="1"/>
        <v>0.95</v>
      </c>
      <c r="G23" s="31">
        <f t="shared" si="2"/>
        <v>0.95</v>
      </c>
    </row>
    <row r="24" spans="1:7" x14ac:dyDescent="0.2">
      <c r="A24" s="8" t="s">
        <v>17</v>
      </c>
      <c r="B24" s="8" t="s">
        <v>18</v>
      </c>
      <c r="C24" s="8" t="s">
        <v>7</v>
      </c>
      <c r="D24" s="31">
        <v>1</v>
      </c>
      <c r="E24" s="31">
        <f t="shared" si="0"/>
        <v>0.85</v>
      </c>
      <c r="F24" s="31">
        <f t="shared" si="1"/>
        <v>1</v>
      </c>
      <c r="G24" s="31">
        <f t="shared" si="2"/>
        <v>1</v>
      </c>
    </row>
    <row r="25" spans="1:7" x14ac:dyDescent="0.2">
      <c r="A25" s="8" t="s">
        <v>17</v>
      </c>
      <c r="B25" s="8" t="s">
        <v>18</v>
      </c>
      <c r="C25" s="8" t="s">
        <v>8</v>
      </c>
      <c r="D25" s="31">
        <v>0.90789473684199995</v>
      </c>
      <c r="E25" s="31">
        <f t="shared" si="0"/>
        <v>0.85</v>
      </c>
      <c r="F25" s="31">
        <f t="shared" si="1"/>
        <v>0.95</v>
      </c>
      <c r="G25" s="31">
        <f t="shared" si="2"/>
        <v>0.95</v>
      </c>
    </row>
    <row r="26" spans="1:7" x14ac:dyDescent="0.2">
      <c r="A26" s="8" t="s">
        <v>17</v>
      </c>
      <c r="B26" s="8" t="s">
        <v>18</v>
      </c>
      <c r="C26" s="8" t="s">
        <v>9</v>
      </c>
      <c r="D26" s="31">
        <v>0.94736842105300001</v>
      </c>
      <c r="E26" s="31">
        <f t="shared" si="0"/>
        <v>0.85</v>
      </c>
      <c r="F26" s="31">
        <f t="shared" si="1"/>
        <v>0.95</v>
      </c>
      <c r="G26" s="31">
        <f t="shared" si="2"/>
        <v>0.95</v>
      </c>
    </row>
    <row r="27" spans="1:7" x14ac:dyDescent="0.2">
      <c r="A27" s="8" t="s">
        <v>17</v>
      </c>
      <c r="B27" s="8" t="s">
        <v>18</v>
      </c>
      <c r="C27" s="8" t="s">
        <v>10</v>
      </c>
      <c r="D27" s="31">
        <v>0.96103896103899999</v>
      </c>
      <c r="E27" s="31">
        <f t="shared" si="0"/>
        <v>0.85</v>
      </c>
      <c r="F27" s="31">
        <f t="shared" si="1"/>
        <v>0.96103896103899999</v>
      </c>
      <c r="G27" s="31">
        <f t="shared" si="2"/>
        <v>0.96103896103899999</v>
      </c>
    </row>
    <row r="28" spans="1:7" x14ac:dyDescent="0.2">
      <c r="A28" s="8" t="s">
        <v>17</v>
      </c>
      <c r="B28" s="8" t="s">
        <v>18</v>
      </c>
      <c r="C28" s="8" t="s">
        <v>11</v>
      </c>
      <c r="D28" s="32">
        <v>0.94</v>
      </c>
      <c r="E28" s="32">
        <f t="shared" si="0"/>
        <v>0.85</v>
      </c>
      <c r="F28" s="32">
        <f t="shared" si="1"/>
        <v>0.95</v>
      </c>
      <c r="G28" s="32">
        <f t="shared" si="2"/>
        <v>0.95</v>
      </c>
    </row>
    <row r="29" spans="1:7" x14ac:dyDescent="0.2">
      <c r="A29" s="9" t="s">
        <v>17</v>
      </c>
      <c r="B29" s="9" t="s">
        <v>18</v>
      </c>
      <c r="C29" s="9" t="s">
        <v>12</v>
      </c>
      <c r="D29" s="31">
        <v>0.739726027397</v>
      </c>
      <c r="E29" s="31">
        <f t="shared" si="0"/>
        <v>0.739726027397</v>
      </c>
      <c r="F29" s="31">
        <f t="shared" si="1"/>
        <v>0.95</v>
      </c>
      <c r="G29" s="31">
        <f t="shared" si="2"/>
        <v>0.95</v>
      </c>
    </row>
    <row r="30" spans="1:7" x14ac:dyDescent="0.2">
      <c r="A30" s="10" t="s">
        <v>19</v>
      </c>
      <c r="B30" s="10" t="s">
        <v>20</v>
      </c>
      <c r="C30" s="10" t="s">
        <v>5</v>
      </c>
      <c r="D30" s="33">
        <v>0.87</v>
      </c>
      <c r="E30" s="33">
        <f t="shared" si="0"/>
        <v>0.85</v>
      </c>
      <c r="F30" s="33">
        <f t="shared" si="1"/>
        <v>0.95</v>
      </c>
      <c r="G30" s="33" t="str">
        <f t="shared" si="2"/>
        <v>Census</v>
      </c>
    </row>
    <row r="31" spans="1:7" x14ac:dyDescent="0.2">
      <c r="A31" s="10" t="s">
        <v>19</v>
      </c>
      <c r="B31" s="10" t="s">
        <v>20</v>
      </c>
      <c r="C31" s="10" t="s">
        <v>7</v>
      </c>
      <c r="D31" s="33">
        <v>0.87</v>
      </c>
      <c r="E31" s="33">
        <f t="shared" si="0"/>
        <v>0.85</v>
      </c>
      <c r="F31" s="33">
        <f t="shared" si="1"/>
        <v>0.95</v>
      </c>
      <c r="G31" s="33" t="str">
        <f t="shared" si="2"/>
        <v>Census</v>
      </c>
    </row>
    <row r="32" spans="1:7" x14ac:dyDescent="0.2">
      <c r="A32" s="10" t="s">
        <v>19</v>
      </c>
      <c r="B32" s="10" t="s">
        <v>20</v>
      </c>
      <c r="C32" s="10" t="s">
        <v>8</v>
      </c>
      <c r="D32" s="33">
        <v>0.87</v>
      </c>
      <c r="E32" s="33">
        <f t="shared" si="0"/>
        <v>0.85</v>
      </c>
      <c r="F32" s="33">
        <f t="shared" si="1"/>
        <v>0.95</v>
      </c>
      <c r="G32" s="33" t="str">
        <f t="shared" si="2"/>
        <v>Census</v>
      </c>
    </row>
    <row r="33" spans="1:7" x14ac:dyDescent="0.2">
      <c r="A33" s="10" t="s">
        <v>19</v>
      </c>
      <c r="B33" s="10" t="s">
        <v>20</v>
      </c>
      <c r="C33" s="10" t="s">
        <v>9</v>
      </c>
      <c r="D33" s="33">
        <v>0.87</v>
      </c>
      <c r="E33" s="33">
        <f t="shared" si="0"/>
        <v>0.85</v>
      </c>
      <c r="F33" s="33">
        <f t="shared" si="1"/>
        <v>0.95</v>
      </c>
      <c r="G33" s="33" t="str">
        <f t="shared" si="2"/>
        <v>Census</v>
      </c>
    </row>
    <row r="34" spans="1:7" x14ac:dyDescent="0.2">
      <c r="A34" s="10" t="s">
        <v>19</v>
      </c>
      <c r="B34" s="10" t="s">
        <v>20</v>
      </c>
      <c r="C34" s="10" t="s">
        <v>10</v>
      </c>
      <c r="D34" s="33">
        <v>0.87</v>
      </c>
      <c r="E34" s="33">
        <f t="shared" si="0"/>
        <v>0.85</v>
      </c>
      <c r="F34" s="33">
        <f t="shared" si="1"/>
        <v>0.95</v>
      </c>
      <c r="G34" s="33" t="str">
        <f t="shared" si="2"/>
        <v>Census</v>
      </c>
    </row>
    <row r="35" spans="1:7" x14ac:dyDescent="0.2">
      <c r="A35" s="10" t="s">
        <v>19</v>
      </c>
      <c r="B35" s="10" t="s">
        <v>20</v>
      </c>
      <c r="C35" s="10" t="s">
        <v>11</v>
      </c>
      <c r="D35" s="33">
        <v>0.87</v>
      </c>
      <c r="E35" s="33">
        <f t="shared" si="0"/>
        <v>0.85</v>
      </c>
      <c r="F35" s="33">
        <f t="shared" si="1"/>
        <v>0.95</v>
      </c>
      <c r="G35" s="33" t="str">
        <f t="shared" si="2"/>
        <v>Census</v>
      </c>
    </row>
    <row r="36" spans="1:7" x14ac:dyDescent="0.2">
      <c r="A36" s="11" t="s">
        <v>19</v>
      </c>
      <c r="B36" s="11" t="s">
        <v>20</v>
      </c>
      <c r="C36" s="11" t="s">
        <v>12</v>
      </c>
      <c r="D36" s="33">
        <v>0.87</v>
      </c>
      <c r="E36" s="33">
        <f t="shared" si="0"/>
        <v>0.85</v>
      </c>
      <c r="F36" s="34">
        <f t="shared" si="1"/>
        <v>0.95</v>
      </c>
      <c r="G36" s="34" t="str">
        <f t="shared" si="2"/>
        <v>Census</v>
      </c>
    </row>
    <row r="37" spans="1:7" x14ac:dyDescent="0.2">
      <c r="A37" s="12" t="s">
        <v>21</v>
      </c>
      <c r="B37" s="12" t="s">
        <v>22</v>
      </c>
      <c r="C37" s="12" t="s">
        <v>5</v>
      </c>
      <c r="D37" s="35" t="s">
        <v>6</v>
      </c>
      <c r="E37" s="35" t="str">
        <f t="shared" si="0"/>
        <v>Census</v>
      </c>
      <c r="F37" s="35" t="str">
        <f t="shared" si="1"/>
        <v>Census</v>
      </c>
      <c r="G37" s="35" t="str">
        <f t="shared" si="2"/>
        <v>Census</v>
      </c>
    </row>
    <row r="38" spans="1:7" x14ac:dyDescent="0.2">
      <c r="A38" s="12" t="s">
        <v>21</v>
      </c>
      <c r="B38" s="12" t="s">
        <v>22</v>
      </c>
      <c r="C38" s="12" t="s">
        <v>7</v>
      </c>
      <c r="D38" s="35" t="s">
        <v>6</v>
      </c>
      <c r="E38" s="35" t="str">
        <f t="shared" si="0"/>
        <v>Census</v>
      </c>
      <c r="F38" s="35" t="str">
        <f t="shared" si="1"/>
        <v>Census</v>
      </c>
      <c r="G38" s="35" t="str">
        <f t="shared" si="2"/>
        <v>Census</v>
      </c>
    </row>
    <row r="39" spans="1:7" x14ac:dyDescent="0.2">
      <c r="A39" s="12" t="s">
        <v>21</v>
      </c>
      <c r="B39" s="12" t="s">
        <v>22</v>
      </c>
      <c r="C39" s="12" t="s">
        <v>8</v>
      </c>
      <c r="D39" s="35" t="s">
        <v>6</v>
      </c>
      <c r="E39" s="35" t="str">
        <f t="shared" si="0"/>
        <v>Census</v>
      </c>
      <c r="F39" s="35" t="str">
        <f t="shared" si="1"/>
        <v>Census</v>
      </c>
      <c r="G39" s="35" t="str">
        <f t="shared" si="2"/>
        <v>Census</v>
      </c>
    </row>
    <row r="40" spans="1:7" x14ac:dyDescent="0.2">
      <c r="A40" s="12" t="s">
        <v>21</v>
      </c>
      <c r="B40" s="12" t="s">
        <v>22</v>
      </c>
      <c r="C40" s="12" t="s">
        <v>9</v>
      </c>
      <c r="D40" s="35" t="s">
        <v>6</v>
      </c>
      <c r="E40" s="35" t="str">
        <f t="shared" si="0"/>
        <v>Census</v>
      </c>
      <c r="F40" s="35" t="str">
        <f t="shared" si="1"/>
        <v>Census</v>
      </c>
      <c r="G40" s="35" t="str">
        <f t="shared" si="2"/>
        <v>Census</v>
      </c>
    </row>
    <row r="41" spans="1:7" x14ac:dyDescent="0.2">
      <c r="A41" s="12" t="s">
        <v>21</v>
      </c>
      <c r="B41" s="12" t="s">
        <v>22</v>
      </c>
      <c r="C41" s="12" t="s">
        <v>10</v>
      </c>
      <c r="D41" s="35" t="s">
        <v>6</v>
      </c>
      <c r="E41" s="35" t="str">
        <f t="shared" si="0"/>
        <v>Census</v>
      </c>
      <c r="F41" s="35" t="str">
        <f t="shared" si="1"/>
        <v>Census</v>
      </c>
      <c r="G41" s="35" t="str">
        <f t="shared" si="2"/>
        <v>Census</v>
      </c>
    </row>
    <row r="42" spans="1:7" x14ac:dyDescent="0.2">
      <c r="A42" s="12" t="s">
        <v>21</v>
      </c>
      <c r="B42" s="12" t="s">
        <v>22</v>
      </c>
      <c r="C42" s="12" t="s">
        <v>11</v>
      </c>
      <c r="D42" s="35" t="s">
        <v>6</v>
      </c>
      <c r="E42" s="35" t="str">
        <f t="shared" si="0"/>
        <v>Census</v>
      </c>
      <c r="F42" s="35" t="str">
        <f t="shared" si="1"/>
        <v>Census</v>
      </c>
      <c r="G42" s="35" t="str">
        <f t="shared" si="2"/>
        <v>Census</v>
      </c>
    </row>
    <row r="43" spans="1:7" x14ac:dyDescent="0.2">
      <c r="A43" s="13" t="s">
        <v>21</v>
      </c>
      <c r="B43" s="13" t="s">
        <v>22</v>
      </c>
      <c r="C43" s="13" t="s">
        <v>12</v>
      </c>
      <c r="D43" s="36" t="s">
        <v>6</v>
      </c>
      <c r="E43" s="36" t="str">
        <f t="shared" si="0"/>
        <v>Census</v>
      </c>
      <c r="F43" s="36" t="str">
        <f t="shared" si="1"/>
        <v>Census</v>
      </c>
      <c r="G43" s="36" t="str">
        <f t="shared" si="2"/>
        <v>Census</v>
      </c>
    </row>
    <row r="44" spans="1:7" x14ac:dyDescent="0.2">
      <c r="A44" s="14" t="s">
        <v>23</v>
      </c>
      <c r="B44" s="14" t="s">
        <v>24</v>
      </c>
      <c r="C44" s="14" t="s">
        <v>5</v>
      </c>
      <c r="D44" s="37">
        <v>0.70238095238099996</v>
      </c>
      <c r="E44" s="37">
        <f t="shared" si="0"/>
        <v>0.70238095238099996</v>
      </c>
      <c r="F44" s="37">
        <f t="shared" si="1"/>
        <v>0.95</v>
      </c>
      <c r="G44" s="37">
        <f t="shared" si="2"/>
        <v>0.95</v>
      </c>
    </row>
    <row r="45" spans="1:7" x14ac:dyDescent="0.2">
      <c r="A45" s="14" t="s">
        <v>23</v>
      </c>
      <c r="B45" s="14" t="s">
        <v>24</v>
      </c>
      <c r="C45" s="14" t="s">
        <v>7</v>
      </c>
      <c r="D45" s="37">
        <v>0.77142857142900001</v>
      </c>
      <c r="E45" s="37">
        <f t="shared" si="0"/>
        <v>0.77142857142900001</v>
      </c>
      <c r="F45" s="37">
        <f t="shared" si="1"/>
        <v>0.95</v>
      </c>
      <c r="G45" s="37">
        <f t="shared" si="2"/>
        <v>0.95</v>
      </c>
    </row>
    <row r="46" spans="1:7" x14ac:dyDescent="0.2">
      <c r="A46" s="14" t="s">
        <v>23</v>
      </c>
      <c r="B46" s="14" t="s">
        <v>24</v>
      </c>
      <c r="C46" s="14" t="s">
        <v>8</v>
      </c>
      <c r="D46" s="37">
        <v>0.91891891891900002</v>
      </c>
      <c r="E46" s="37">
        <f t="shared" si="0"/>
        <v>0.85</v>
      </c>
      <c r="F46" s="37">
        <f t="shared" si="1"/>
        <v>0.95</v>
      </c>
      <c r="G46" s="37">
        <f t="shared" si="2"/>
        <v>0.95</v>
      </c>
    </row>
    <row r="47" spans="1:7" x14ac:dyDescent="0.2">
      <c r="A47" s="14" t="s">
        <v>23</v>
      </c>
      <c r="B47" s="14" t="s">
        <v>24</v>
      </c>
      <c r="C47" s="14" t="s">
        <v>9</v>
      </c>
      <c r="D47" s="37">
        <v>0.47058823529400001</v>
      </c>
      <c r="E47" s="37">
        <f t="shared" si="0"/>
        <v>0.47058823529400001</v>
      </c>
      <c r="F47" s="37">
        <f t="shared" si="1"/>
        <v>0.95</v>
      </c>
      <c r="G47" s="37">
        <f t="shared" si="2"/>
        <v>0.95</v>
      </c>
    </row>
    <row r="48" spans="1:7" x14ac:dyDescent="0.2">
      <c r="A48" s="14" t="s">
        <v>23</v>
      </c>
      <c r="B48" s="14" t="s">
        <v>24</v>
      </c>
      <c r="C48" s="14" t="s">
        <v>10</v>
      </c>
      <c r="D48" s="37">
        <v>0.338461538462</v>
      </c>
      <c r="E48" s="37">
        <f t="shared" si="0"/>
        <v>0.338461538462</v>
      </c>
      <c r="F48" s="37">
        <f t="shared" si="1"/>
        <v>0.95</v>
      </c>
      <c r="G48" s="37">
        <f t="shared" si="2"/>
        <v>0.95</v>
      </c>
    </row>
    <row r="49" spans="1:7" x14ac:dyDescent="0.2">
      <c r="A49" s="14" t="s">
        <v>23</v>
      </c>
      <c r="B49" s="14" t="s">
        <v>24</v>
      </c>
      <c r="C49" s="14" t="s">
        <v>11</v>
      </c>
      <c r="D49" s="38">
        <v>0.75</v>
      </c>
      <c r="E49" s="38">
        <f t="shared" si="0"/>
        <v>0.75</v>
      </c>
      <c r="F49" s="38">
        <f t="shared" si="1"/>
        <v>0.95</v>
      </c>
      <c r="G49" s="38">
        <f t="shared" si="2"/>
        <v>0.95</v>
      </c>
    </row>
    <row r="50" spans="1:7" x14ac:dyDescent="0.2">
      <c r="A50" s="15" t="s">
        <v>23</v>
      </c>
      <c r="B50" s="15" t="s">
        <v>24</v>
      </c>
      <c r="C50" s="15" t="s">
        <v>12</v>
      </c>
      <c r="D50" s="37">
        <v>0.191780821918</v>
      </c>
      <c r="E50" s="37">
        <f t="shared" si="0"/>
        <v>0.191780821918</v>
      </c>
      <c r="F50" s="37">
        <f t="shared" si="1"/>
        <v>0.95</v>
      </c>
      <c r="G50" s="37">
        <f t="shared" si="2"/>
        <v>0.95</v>
      </c>
    </row>
    <row r="51" spans="1:7" x14ac:dyDescent="0.2">
      <c r="A51" s="16" t="s">
        <v>25</v>
      </c>
      <c r="B51" s="16" t="s">
        <v>26</v>
      </c>
      <c r="C51" s="16" t="s">
        <v>5</v>
      </c>
      <c r="D51" s="39">
        <v>0.95084158058250001</v>
      </c>
      <c r="E51" s="39">
        <f t="shared" si="0"/>
        <v>0.85</v>
      </c>
      <c r="F51" s="39">
        <f t="shared" si="1"/>
        <v>0.95084158058250001</v>
      </c>
      <c r="G51" s="39">
        <f t="shared" si="2"/>
        <v>0.95084158058250001</v>
      </c>
    </row>
    <row r="52" spans="1:7" x14ac:dyDescent="0.2">
      <c r="A52" s="16" t="s">
        <v>25</v>
      </c>
      <c r="B52" s="16" t="s">
        <v>26</v>
      </c>
      <c r="C52" s="16" t="s">
        <v>7</v>
      </c>
      <c r="D52" s="39">
        <v>0.98747186478099991</v>
      </c>
      <c r="E52" s="39">
        <f t="shared" si="0"/>
        <v>0.85</v>
      </c>
      <c r="F52" s="39">
        <f t="shared" si="1"/>
        <v>0.98747186478099991</v>
      </c>
      <c r="G52" s="39">
        <f t="shared" si="2"/>
        <v>0.98747186478099991</v>
      </c>
    </row>
    <row r="53" spans="1:7" x14ac:dyDescent="0.2">
      <c r="A53" s="16" t="s">
        <v>25</v>
      </c>
      <c r="B53" s="16" t="s">
        <v>26</v>
      </c>
      <c r="C53" s="16" t="s">
        <v>8</v>
      </c>
      <c r="D53" s="39">
        <v>0.970900664425</v>
      </c>
      <c r="E53" s="39">
        <f t="shared" si="0"/>
        <v>0.85</v>
      </c>
      <c r="F53" s="39">
        <f t="shared" si="1"/>
        <v>0.970900664425</v>
      </c>
      <c r="G53" s="39">
        <f t="shared" si="2"/>
        <v>0.970900664425</v>
      </c>
    </row>
    <row r="54" spans="1:7" x14ac:dyDescent="0.2">
      <c r="A54" s="16" t="s">
        <v>25</v>
      </c>
      <c r="B54" s="16" t="s">
        <v>26</v>
      </c>
      <c r="C54" s="16" t="s">
        <v>9</v>
      </c>
      <c r="D54" s="39">
        <v>0.94646412506450006</v>
      </c>
      <c r="E54" s="39">
        <f t="shared" si="0"/>
        <v>0.85</v>
      </c>
      <c r="F54" s="39">
        <f t="shared" si="1"/>
        <v>0.95</v>
      </c>
      <c r="G54" s="39">
        <f t="shared" si="2"/>
        <v>0.95</v>
      </c>
    </row>
    <row r="55" spans="1:7" x14ac:dyDescent="0.2">
      <c r="A55" s="16" t="s">
        <v>25</v>
      </c>
      <c r="B55" s="16" t="s">
        <v>26</v>
      </c>
      <c r="C55" s="16" t="s">
        <v>10</v>
      </c>
      <c r="D55" s="39">
        <v>0.95461668037800007</v>
      </c>
      <c r="E55" s="39">
        <f t="shared" si="0"/>
        <v>0.85</v>
      </c>
      <c r="F55" s="39">
        <f t="shared" si="1"/>
        <v>0.95461668037800007</v>
      </c>
      <c r="G55" s="39">
        <f t="shared" si="2"/>
        <v>0.95461668037800007</v>
      </c>
    </row>
    <row r="56" spans="1:7" x14ac:dyDescent="0.2">
      <c r="A56" s="16" t="s">
        <v>25</v>
      </c>
      <c r="B56" s="16" t="s">
        <v>26</v>
      </c>
      <c r="C56" s="16" t="s">
        <v>11</v>
      </c>
      <c r="D56" s="40">
        <v>0.83</v>
      </c>
      <c r="E56" s="40">
        <f t="shared" si="0"/>
        <v>0.83</v>
      </c>
      <c r="F56" s="40">
        <f t="shared" si="1"/>
        <v>0.95</v>
      </c>
      <c r="G56" s="40">
        <f t="shared" si="2"/>
        <v>0.95</v>
      </c>
    </row>
    <row r="57" spans="1:7" x14ac:dyDescent="0.2">
      <c r="A57" s="17" t="s">
        <v>25</v>
      </c>
      <c r="B57" s="17" t="s">
        <v>26</v>
      </c>
      <c r="C57" s="17" t="s">
        <v>12</v>
      </c>
      <c r="D57" s="39">
        <v>0.96868903628549996</v>
      </c>
      <c r="E57" s="39">
        <f t="shared" si="0"/>
        <v>0.85</v>
      </c>
      <c r="F57" s="39">
        <f t="shared" si="1"/>
        <v>0.96868903628549996</v>
      </c>
      <c r="G57" s="39">
        <f t="shared" si="2"/>
        <v>0.96868903628549996</v>
      </c>
    </row>
    <row r="58" spans="1:7" x14ac:dyDescent="0.2">
      <c r="A58" s="18" t="s">
        <v>27</v>
      </c>
      <c r="B58" s="18" t="s">
        <v>28</v>
      </c>
      <c r="C58" s="18" t="s">
        <v>5</v>
      </c>
      <c r="D58" s="41" t="s">
        <v>6</v>
      </c>
      <c r="E58" s="41" t="str">
        <f t="shared" si="0"/>
        <v>Census</v>
      </c>
      <c r="F58" s="41">
        <f t="shared" si="1"/>
        <v>0.95</v>
      </c>
      <c r="G58" s="41">
        <f t="shared" si="2"/>
        <v>0.95</v>
      </c>
    </row>
    <row r="59" spans="1:7" x14ac:dyDescent="0.2">
      <c r="A59" s="18" t="s">
        <v>27</v>
      </c>
      <c r="B59" s="18" t="s">
        <v>28</v>
      </c>
      <c r="C59" s="18" t="s">
        <v>7</v>
      </c>
      <c r="D59" s="41" t="s">
        <v>6</v>
      </c>
      <c r="E59" s="41" t="str">
        <f t="shared" si="0"/>
        <v>Census</v>
      </c>
      <c r="F59" s="41">
        <f t="shared" si="1"/>
        <v>0.95</v>
      </c>
      <c r="G59" s="41">
        <f t="shared" si="2"/>
        <v>0.95</v>
      </c>
    </row>
    <row r="60" spans="1:7" x14ac:dyDescent="0.2">
      <c r="A60" s="18" t="s">
        <v>27</v>
      </c>
      <c r="B60" s="18" t="s">
        <v>28</v>
      </c>
      <c r="C60" s="18" t="s">
        <v>8</v>
      </c>
      <c r="D60" s="41" t="s">
        <v>6</v>
      </c>
      <c r="E60" s="41" t="str">
        <f t="shared" si="0"/>
        <v>Census</v>
      </c>
      <c r="F60" s="41">
        <f t="shared" si="1"/>
        <v>0.95</v>
      </c>
      <c r="G60" s="41">
        <f t="shared" si="2"/>
        <v>0.95</v>
      </c>
    </row>
    <row r="61" spans="1:7" x14ac:dyDescent="0.2">
      <c r="A61" s="18" t="s">
        <v>27</v>
      </c>
      <c r="B61" s="18" t="s">
        <v>28</v>
      </c>
      <c r="C61" s="18" t="s">
        <v>9</v>
      </c>
      <c r="D61" s="41" t="s">
        <v>6</v>
      </c>
      <c r="E61" s="41" t="str">
        <f t="shared" si="0"/>
        <v>Census</v>
      </c>
      <c r="F61" s="41">
        <f t="shared" si="1"/>
        <v>0.95</v>
      </c>
      <c r="G61" s="41">
        <f t="shared" si="2"/>
        <v>0.95</v>
      </c>
    </row>
    <row r="62" spans="1:7" x14ac:dyDescent="0.2">
      <c r="A62" s="18" t="s">
        <v>27</v>
      </c>
      <c r="B62" s="18" t="s">
        <v>28</v>
      </c>
      <c r="C62" s="18" t="s">
        <v>10</v>
      </c>
      <c r="D62" s="41" t="s">
        <v>6</v>
      </c>
      <c r="E62" s="41" t="str">
        <f t="shared" si="0"/>
        <v>Census</v>
      </c>
      <c r="F62" s="41">
        <f t="shared" si="1"/>
        <v>0.95</v>
      </c>
      <c r="G62" s="41">
        <f t="shared" si="2"/>
        <v>0.95</v>
      </c>
    </row>
    <row r="63" spans="1:7" x14ac:dyDescent="0.2">
      <c r="A63" s="18" t="s">
        <v>27</v>
      </c>
      <c r="B63" s="18" t="s">
        <v>28</v>
      </c>
      <c r="C63" s="18" t="s">
        <v>11</v>
      </c>
      <c r="D63" s="41">
        <v>0.72</v>
      </c>
      <c r="E63" s="41">
        <f t="shared" si="0"/>
        <v>0.72</v>
      </c>
      <c r="F63" s="41">
        <f t="shared" si="1"/>
        <v>0.95</v>
      </c>
      <c r="G63" s="41">
        <f t="shared" si="2"/>
        <v>0.95</v>
      </c>
    </row>
    <row r="64" spans="1:7" x14ac:dyDescent="0.2">
      <c r="A64" s="19" t="s">
        <v>27</v>
      </c>
      <c r="B64" s="19" t="s">
        <v>28</v>
      </c>
      <c r="C64" s="19" t="s">
        <v>12</v>
      </c>
      <c r="D64" s="42" t="s">
        <v>6</v>
      </c>
      <c r="E64" s="42" t="str">
        <f t="shared" si="0"/>
        <v>Census</v>
      </c>
      <c r="F64" s="42">
        <f t="shared" si="1"/>
        <v>0.95</v>
      </c>
      <c r="G64" s="42">
        <f t="shared" si="2"/>
        <v>0.95</v>
      </c>
    </row>
    <row r="65" spans="1:7" x14ac:dyDescent="0.2">
      <c r="A65" s="20" t="s">
        <v>29</v>
      </c>
      <c r="B65" s="20" t="s">
        <v>30</v>
      </c>
      <c r="C65" s="20" t="s">
        <v>5</v>
      </c>
      <c r="D65" s="43">
        <v>1</v>
      </c>
      <c r="E65" s="43">
        <f t="shared" si="0"/>
        <v>1</v>
      </c>
      <c r="F65" s="43">
        <f t="shared" si="1"/>
        <v>1</v>
      </c>
      <c r="G65" s="43">
        <f t="shared" si="2"/>
        <v>1</v>
      </c>
    </row>
    <row r="66" spans="1:7" x14ac:dyDescent="0.2">
      <c r="A66" s="20" t="s">
        <v>29</v>
      </c>
      <c r="B66" s="20" t="s">
        <v>30</v>
      </c>
      <c r="C66" s="20" t="s">
        <v>7</v>
      </c>
      <c r="D66" s="43">
        <v>0.96341463414600004</v>
      </c>
      <c r="E66" s="43">
        <f t="shared" si="0"/>
        <v>0.96341463414600004</v>
      </c>
      <c r="F66" s="43">
        <f t="shared" si="1"/>
        <v>0.96341463414600004</v>
      </c>
      <c r="G66" s="43">
        <f t="shared" si="2"/>
        <v>0.96341463414600004</v>
      </c>
    </row>
    <row r="67" spans="1:7" x14ac:dyDescent="0.2">
      <c r="A67" s="20" t="s">
        <v>29</v>
      </c>
      <c r="B67" s="20" t="s">
        <v>30</v>
      </c>
      <c r="C67" s="20" t="s">
        <v>8</v>
      </c>
      <c r="D67" s="43">
        <v>0.98901098901100004</v>
      </c>
      <c r="E67" s="43">
        <f t="shared" ref="E67:E85" si="3">IF(AND(ISNUMBER(D67),D67&gt;0.85,A67&lt;&gt;"Water",A67&lt;&gt;"Wetlands_Floodplain",A67&lt;&gt;"Wetlands_Other"),0.85,D67)</f>
        <v>0.98901098901100004</v>
      </c>
      <c r="F67" s="43">
        <f t="shared" ref="F67:F85" si="4">IF(OR(A67="Mixed Open", A67="Turf Grass"),0.95,IF(AND(ISNUMBER(D67),D67&lt;0.95),0.95,D67))</f>
        <v>0.98901098901100004</v>
      </c>
      <c r="G67" s="43">
        <f t="shared" ref="G67:G85" si="5">IF(A67="Mixed Open", "Census",IF(OR(AND(ISNUMBER(D67),D67&lt;0.95),A67="Turf Grass"),0.95,D67))</f>
        <v>0.98901098901100004</v>
      </c>
    </row>
    <row r="68" spans="1:7" x14ac:dyDescent="0.2">
      <c r="A68" s="20" t="s">
        <v>29</v>
      </c>
      <c r="B68" s="20" t="s">
        <v>30</v>
      </c>
      <c r="C68" s="20" t="s">
        <v>9</v>
      </c>
      <c r="D68" s="43">
        <v>0.97560975609800005</v>
      </c>
      <c r="E68" s="43">
        <f t="shared" si="3"/>
        <v>0.97560975609800005</v>
      </c>
      <c r="F68" s="43">
        <f t="shared" si="4"/>
        <v>0.97560975609800005</v>
      </c>
      <c r="G68" s="43">
        <f t="shared" si="5"/>
        <v>0.97560975609800005</v>
      </c>
    </row>
    <row r="69" spans="1:7" x14ac:dyDescent="0.2">
      <c r="A69" s="20" t="s">
        <v>29</v>
      </c>
      <c r="B69" s="20" t="s">
        <v>30</v>
      </c>
      <c r="C69" s="20" t="s">
        <v>10</v>
      </c>
      <c r="D69" s="43">
        <v>0.987012987013</v>
      </c>
      <c r="E69" s="43">
        <f t="shared" si="3"/>
        <v>0.987012987013</v>
      </c>
      <c r="F69" s="43">
        <f t="shared" si="4"/>
        <v>0.987012987013</v>
      </c>
      <c r="G69" s="43">
        <f t="shared" si="5"/>
        <v>0.987012987013</v>
      </c>
    </row>
    <row r="70" spans="1:7" x14ac:dyDescent="0.2">
      <c r="A70" s="20" t="s">
        <v>29</v>
      </c>
      <c r="B70" s="20" t="s">
        <v>30</v>
      </c>
      <c r="C70" s="20" t="s">
        <v>11</v>
      </c>
      <c r="D70" s="44">
        <v>1</v>
      </c>
      <c r="E70" s="44">
        <f t="shared" si="3"/>
        <v>1</v>
      </c>
      <c r="F70" s="44">
        <f t="shared" si="4"/>
        <v>1</v>
      </c>
      <c r="G70" s="44">
        <f t="shared" si="5"/>
        <v>1</v>
      </c>
    </row>
    <row r="71" spans="1:7" x14ac:dyDescent="0.2">
      <c r="A71" s="21" t="s">
        <v>29</v>
      </c>
      <c r="B71" s="21" t="s">
        <v>30</v>
      </c>
      <c r="C71" s="21" t="s">
        <v>12</v>
      </c>
      <c r="D71" s="43">
        <v>0.97368421052599996</v>
      </c>
      <c r="E71" s="43">
        <f t="shared" si="3"/>
        <v>0.97368421052599996</v>
      </c>
      <c r="F71" s="43">
        <f t="shared" si="4"/>
        <v>0.97368421052599996</v>
      </c>
      <c r="G71" s="43">
        <f t="shared" si="5"/>
        <v>0.97368421052599996</v>
      </c>
    </row>
    <row r="72" spans="1:7" x14ac:dyDescent="0.2">
      <c r="A72" s="22" t="s">
        <v>31</v>
      </c>
      <c r="B72" s="22" t="s">
        <v>32</v>
      </c>
      <c r="C72" s="22" t="s">
        <v>5</v>
      </c>
      <c r="D72" s="45">
        <v>0.95</v>
      </c>
      <c r="E72" s="45">
        <f t="shared" si="3"/>
        <v>0.95</v>
      </c>
      <c r="F72" s="45">
        <f t="shared" si="4"/>
        <v>0.95</v>
      </c>
      <c r="G72" s="45">
        <f t="shared" si="5"/>
        <v>0.95</v>
      </c>
    </row>
    <row r="73" spans="1:7" x14ac:dyDescent="0.2">
      <c r="A73" s="22" t="s">
        <v>31</v>
      </c>
      <c r="B73" s="22" t="s">
        <v>32</v>
      </c>
      <c r="C73" s="22" t="s">
        <v>7</v>
      </c>
      <c r="D73" s="45">
        <v>0.95402298850599998</v>
      </c>
      <c r="E73" s="45">
        <f t="shared" si="3"/>
        <v>0.95402298850599998</v>
      </c>
      <c r="F73" s="45">
        <f t="shared" si="4"/>
        <v>0.95402298850599998</v>
      </c>
      <c r="G73" s="45">
        <f t="shared" si="5"/>
        <v>0.95402298850599998</v>
      </c>
    </row>
    <row r="74" spans="1:7" x14ac:dyDescent="0.2">
      <c r="A74" s="22" t="s">
        <v>31</v>
      </c>
      <c r="B74" s="22" t="s">
        <v>32</v>
      </c>
      <c r="C74" s="22" t="s">
        <v>8</v>
      </c>
      <c r="D74" s="45">
        <v>0.95</v>
      </c>
      <c r="E74" s="45">
        <f t="shared" si="3"/>
        <v>0.95</v>
      </c>
      <c r="F74" s="45">
        <f t="shared" si="4"/>
        <v>0.95</v>
      </c>
      <c r="G74" s="45">
        <f t="shared" si="5"/>
        <v>0.95</v>
      </c>
    </row>
    <row r="75" spans="1:7" x14ac:dyDescent="0.2">
      <c r="A75" s="22" t="s">
        <v>31</v>
      </c>
      <c r="B75" s="22" t="s">
        <v>32</v>
      </c>
      <c r="C75" s="22" t="s">
        <v>9</v>
      </c>
      <c r="D75" s="45">
        <v>0.95</v>
      </c>
      <c r="E75" s="45">
        <f t="shared" si="3"/>
        <v>0.95</v>
      </c>
      <c r="F75" s="45">
        <f t="shared" si="4"/>
        <v>0.95</v>
      </c>
      <c r="G75" s="45">
        <f t="shared" si="5"/>
        <v>0.95</v>
      </c>
    </row>
    <row r="76" spans="1:7" x14ac:dyDescent="0.2">
      <c r="A76" s="22" t="s">
        <v>31</v>
      </c>
      <c r="B76" s="22" t="s">
        <v>32</v>
      </c>
      <c r="C76" s="22" t="s">
        <v>10</v>
      </c>
      <c r="D76" s="45">
        <v>0.95</v>
      </c>
      <c r="E76" s="45">
        <f t="shared" si="3"/>
        <v>0.95</v>
      </c>
      <c r="F76" s="45">
        <f t="shared" si="4"/>
        <v>0.95</v>
      </c>
      <c r="G76" s="45">
        <f t="shared" si="5"/>
        <v>0.95</v>
      </c>
    </row>
    <row r="77" spans="1:7" x14ac:dyDescent="0.2">
      <c r="A77" s="22" t="s">
        <v>31</v>
      </c>
      <c r="B77" s="22" t="s">
        <v>32</v>
      </c>
      <c r="C77" s="22" t="s">
        <v>11</v>
      </c>
      <c r="D77" s="45">
        <v>0.95</v>
      </c>
      <c r="E77" s="45">
        <f t="shared" si="3"/>
        <v>0.95</v>
      </c>
      <c r="F77" s="45">
        <f t="shared" si="4"/>
        <v>0.95</v>
      </c>
      <c r="G77" s="45">
        <f t="shared" si="5"/>
        <v>0.95</v>
      </c>
    </row>
    <row r="78" spans="1:7" x14ac:dyDescent="0.2">
      <c r="A78" s="23" t="s">
        <v>31</v>
      </c>
      <c r="B78" s="23" t="s">
        <v>32</v>
      </c>
      <c r="C78" s="23" t="s">
        <v>12</v>
      </c>
      <c r="D78" s="45">
        <v>0.95</v>
      </c>
      <c r="E78" s="45">
        <f t="shared" si="3"/>
        <v>0.95</v>
      </c>
      <c r="F78" s="45">
        <f t="shared" si="4"/>
        <v>0.95</v>
      </c>
      <c r="G78" s="45">
        <f t="shared" si="5"/>
        <v>0.95</v>
      </c>
    </row>
    <row r="79" spans="1:7" x14ac:dyDescent="0.2">
      <c r="A79" s="22" t="s">
        <v>33</v>
      </c>
      <c r="B79" s="22" t="s">
        <v>34</v>
      </c>
      <c r="C79" s="22" t="s">
        <v>5</v>
      </c>
      <c r="D79" s="45">
        <v>0.95</v>
      </c>
      <c r="E79" s="45">
        <f t="shared" si="3"/>
        <v>0.95</v>
      </c>
      <c r="F79" s="45">
        <f t="shared" si="4"/>
        <v>0.95</v>
      </c>
      <c r="G79" s="45">
        <f t="shared" si="5"/>
        <v>0.95</v>
      </c>
    </row>
    <row r="80" spans="1:7" x14ac:dyDescent="0.2">
      <c r="A80" s="22" t="s">
        <v>33</v>
      </c>
      <c r="B80" s="22" t="s">
        <v>34</v>
      </c>
      <c r="C80" s="22" t="s">
        <v>7</v>
      </c>
      <c r="D80" s="45">
        <v>0.95402298850599998</v>
      </c>
      <c r="E80" s="45">
        <f t="shared" si="3"/>
        <v>0.95402298850599998</v>
      </c>
      <c r="F80" s="45">
        <f t="shared" si="4"/>
        <v>0.95402298850599998</v>
      </c>
      <c r="G80" s="45">
        <f t="shared" si="5"/>
        <v>0.95402298850599998</v>
      </c>
    </row>
    <row r="81" spans="1:7" x14ac:dyDescent="0.2">
      <c r="A81" s="22" t="s">
        <v>33</v>
      </c>
      <c r="B81" s="22" t="s">
        <v>34</v>
      </c>
      <c r="C81" s="22" t="s">
        <v>8</v>
      </c>
      <c r="D81" s="45">
        <v>0.95402298850599998</v>
      </c>
      <c r="E81" s="45">
        <f t="shared" si="3"/>
        <v>0.95402298850599998</v>
      </c>
      <c r="F81" s="45">
        <f t="shared" si="4"/>
        <v>0.95402298850599998</v>
      </c>
      <c r="G81" s="45">
        <f t="shared" si="5"/>
        <v>0.95402298850599998</v>
      </c>
    </row>
    <row r="82" spans="1:7" x14ac:dyDescent="0.2">
      <c r="A82" s="22" t="s">
        <v>33</v>
      </c>
      <c r="B82" s="22" t="s">
        <v>34</v>
      </c>
      <c r="C82" s="22" t="s">
        <v>9</v>
      </c>
      <c r="D82" s="45">
        <v>0.95402298850599998</v>
      </c>
      <c r="E82" s="45">
        <f t="shared" si="3"/>
        <v>0.95402298850599998</v>
      </c>
      <c r="F82" s="45">
        <f t="shared" si="4"/>
        <v>0.95402298850599998</v>
      </c>
      <c r="G82" s="45">
        <f t="shared" si="5"/>
        <v>0.95402298850599998</v>
      </c>
    </row>
    <row r="83" spans="1:7" x14ac:dyDescent="0.2">
      <c r="A83" s="22" t="s">
        <v>33</v>
      </c>
      <c r="B83" s="22" t="s">
        <v>34</v>
      </c>
      <c r="C83" s="22" t="s">
        <v>10</v>
      </c>
      <c r="D83" s="45">
        <v>0.95402298850599998</v>
      </c>
      <c r="E83" s="45">
        <f t="shared" si="3"/>
        <v>0.95402298850599998</v>
      </c>
      <c r="F83" s="45">
        <f t="shared" si="4"/>
        <v>0.95402298850599998</v>
      </c>
      <c r="G83" s="45">
        <f t="shared" si="5"/>
        <v>0.95402298850599998</v>
      </c>
    </row>
    <row r="84" spans="1:7" x14ac:dyDescent="0.2">
      <c r="A84" s="22" t="s">
        <v>33</v>
      </c>
      <c r="B84" s="22" t="s">
        <v>34</v>
      </c>
      <c r="C84" s="22" t="s">
        <v>11</v>
      </c>
      <c r="D84" s="45">
        <v>0.95402298850599998</v>
      </c>
      <c r="E84" s="45">
        <f t="shared" si="3"/>
        <v>0.95402298850599998</v>
      </c>
      <c r="F84" s="45">
        <f t="shared" si="4"/>
        <v>0.95402298850599998</v>
      </c>
      <c r="G84" s="45">
        <f t="shared" si="5"/>
        <v>0.95402298850599998</v>
      </c>
    </row>
    <row r="85" spans="1:7" x14ac:dyDescent="0.2">
      <c r="A85" s="23" t="s">
        <v>33</v>
      </c>
      <c r="B85" s="23" t="s">
        <v>34</v>
      </c>
      <c r="C85" s="23" t="s">
        <v>12</v>
      </c>
      <c r="D85" s="45">
        <v>0.95402298850599998</v>
      </c>
      <c r="E85" s="45">
        <f t="shared" si="3"/>
        <v>0.95402298850599998</v>
      </c>
      <c r="F85" s="45">
        <f t="shared" si="4"/>
        <v>0.95402298850599998</v>
      </c>
      <c r="G85" s="45">
        <f t="shared" si="5"/>
        <v>0.95402298850599998</v>
      </c>
    </row>
  </sheetData>
  <sortState ref="A2:K85">
    <sortCondition ref="A2:A85"/>
  </sortState>
  <conditionalFormatting sqref="C1">
    <cfRule type="colorScale" priority="4">
      <colorScale>
        <cfvo type="min"/>
        <cfvo type="max"/>
        <color rgb="FFFF7128"/>
        <color rgb="FF00B0F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Error_Rates_v3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pclagget</dc:creator>
  <cp:lastModifiedBy>pclagget</cp:lastModifiedBy>
  <dcterms:created xsi:type="dcterms:W3CDTF">2017-02-09T19:10:23Z</dcterms:created>
  <dcterms:modified xsi:type="dcterms:W3CDTF">2017-03-28T19:47:21Z</dcterms:modified>
</cp:coreProperties>
</file>